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本田秀一\Desktop\2025建設業ハンドブック\2024建設業データ集DL用\"/>
    </mc:Choice>
  </mc:AlternateContent>
  <xr:revisionPtr revIDLastSave="0" documentId="13_ncr:1_{4C2A1238-348C-4071-8F4A-851A337309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76" r:id="rId1"/>
  </sheets>
  <externalReferences>
    <externalReference r:id="rId2"/>
  </externalReferences>
  <definedNames>
    <definedName name="_Order1" hidden="1">255</definedName>
    <definedName name="_xlnm.Database">#REF!</definedName>
    <definedName name="ｄａｔａｂａｓｅ１１">#REF!</definedName>
    <definedName name="g1_kihon_sisan2">#REF!</definedName>
    <definedName name="ｓ">#REF!</definedName>
    <definedName name="間接費括り書き">[1]建設補修!$A$1:$D$31</definedName>
    <definedName name="間接費修正">[1]建設補修!$A$1:$FK$305</definedName>
    <definedName name="事務費DB">#REF!</definedName>
    <definedName name="事務費ｄｂ１">#REF!</definedName>
  </definedNames>
  <calcPr calcId="191029"/>
</workbook>
</file>

<file path=xl/calcChain.xml><?xml version="1.0" encoding="utf-8"?>
<calcChain xmlns="http://schemas.openxmlformats.org/spreadsheetml/2006/main">
  <c r="J33" i="76" l="1"/>
  <c r="F33" i="76"/>
  <c r="J34" i="76"/>
  <c r="F34" i="76"/>
  <c r="J32" i="76"/>
  <c r="F32" i="76"/>
  <c r="J31" i="76"/>
  <c r="F31" i="76"/>
  <c r="J30" i="76"/>
  <c r="F30" i="76"/>
  <c r="J29" i="76"/>
  <c r="F29" i="76"/>
  <c r="J28" i="76"/>
  <c r="F28" i="76"/>
  <c r="J27" i="76"/>
  <c r="F27" i="76"/>
  <c r="H26" i="76"/>
  <c r="J26" i="76" s="1"/>
  <c r="F26" i="76"/>
  <c r="H25" i="76"/>
  <c r="J25" i="76" s="1"/>
  <c r="F25" i="76"/>
  <c r="H24" i="76"/>
  <c r="J24" i="76" s="1"/>
  <c r="F24" i="76"/>
  <c r="J23" i="76"/>
  <c r="F23" i="76"/>
  <c r="J22" i="76"/>
  <c r="F22" i="76"/>
  <c r="J21" i="76"/>
  <c r="F21" i="76"/>
  <c r="J20" i="76"/>
  <c r="F20" i="76"/>
  <c r="J19" i="76"/>
  <c r="F19" i="76"/>
  <c r="J18" i="76"/>
  <c r="F18" i="76"/>
  <c r="J17" i="76"/>
  <c r="F17" i="76"/>
  <c r="J16" i="76"/>
  <c r="F16" i="76"/>
  <c r="J15" i="76"/>
  <c r="F15" i="76"/>
  <c r="J14" i="76"/>
  <c r="F14" i="76"/>
  <c r="J13" i="76"/>
  <c r="F13" i="76"/>
  <c r="J12" i="76"/>
  <c r="F12" i="76"/>
  <c r="J11" i="76"/>
  <c r="F11" i="76"/>
  <c r="J10" i="76"/>
  <c r="F10" i="76"/>
  <c r="J9" i="76"/>
  <c r="F9" i="76"/>
  <c r="J7" i="76"/>
  <c r="F7" i="76"/>
  <c r="J5" i="76"/>
  <c r="F5" i="76"/>
</calcChain>
</file>

<file path=xl/sharedStrings.xml><?xml version="1.0" encoding="utf-8"?>
<sst xmlns="http://schemas.openxmlformats.org/spreadsheetml/2006/main" count="76" uniqueCount="73">
  <si>
    <t>建設投資</t>
    <rPh sb="0" eb="2">
      <t>ケンセツ</t>
    </rPh>
    <rPh sb="2" eb="4">
      <t>トウシ</t>
    </rPh>
    <phoneticPr fontId="3"/>
  </si>
  <si>
    <t>国内総生産
（支出側）</t>
    <rPh sb="0" eb="2">
      <t>コクナイ</t>
    </rPh>
    <rPh sb="2" eb="5">
      <t>ソウセイサン</t>
    </rPh>
    <rPh sb="7" eb="9">
      <t>シシュツ</t>
    </rPh>
    <rPh sb="9" eb="10">
      <t>ガワ</t>
    </rPh>
    <phoneticPr fontId="3"/>
  </si>
  <si>
    <t>建設投資
/国内総支出</t>
    <rPh sb="0" eb="2">
      <t>ケンセツ</t>
    </rPh>
    <rPh sb="2" eb="4">
      <t>トウシ</t>
    </rPh>
    <rPh sb="6" eb="8">
      <t>コクナイ</t>
    </rPh>
    <rPh sb="8" eb="11">
      <t>ソウシシュツ</t>
    </rPh>
    <phoneticPr fontId="3"/>
  </si>
  <si>
    <t>民間非住宅
建設投資</t>
    <rPh sb="0" eb="2">
      <t>ミンカン</t>
    </rPh>
    <rPh sb="2" eb="3">
      <t>ヒ</t>
    </rPh>
    <rPh sb="3" eb="5">
      <t>ジュウタク</t>
    </rPh>
    <rPh sb="6" eb="8">
      <t>ケンセツ</t>
    </rPh>
    <rPh sb="8" eb="10">
      <t>トウシ</t>
    </rPh>
    <phoneticPr fontId="3"/>
  </si>
  <si>
    <t>民間企業
設備投資</t>
    <rPh sb="0" eb="2">
      <t>ミンカン</t>
    </rPh>
    <rPh sb="2" eb="4">
      <t>キギョウ</t>
    </rPh>
    <rPh sb="5" eb="7">
      <t>セツビ</t>
    </rPh>
    <rPh sb="7" eb="9">
      <t>トウシ</t>
    </rPh>
    <phoneticPr fontId="3"/>
  </si>
  <si>
    <t>民間非住宅建設投資
/民間企業設備投資</t>
    <rPh sb="0" eb="2">
      <t>ミンカン</t>
    </rPh>
    <rPh sb="2" eb="3">
      <t>ヒ</t>
    </rPh>
    <rPh sb="3" eb="5">
      <t>ジュウタク</t>
    </rPh>
    <rPh sb="5" eb="7">
      <t>ケンセツ</t>
    </rPh>
    <rPh sb="7" eb="9">
      <t>トウシ</t>
    </rPh>
    <rPh sb="11" eb="13">
      <t>ミンカン</t>
    </rPh>
    <rPh sb="13" eb="15">
      <t>キギョウ</t>
    </rPh>
    <rPh sb="15" eb="17">
      <t>セツビ</t>
    </rPh>
    <rPh sb="17" eb="19">
      <t>トウシ</t>
    </rPh>
    <phoneticPr fontId="3"/>
  </si>
  <si>
    <t>（億円）</t>
    <rPh sb="1" eb="3">
      <t>オクエン</t>
    </rPh>
    <phoneticPr fontId="3"/>
  </si>
  <si>
    <t>（10億円）</t>
    <rPh sb="3" eb="5">
      <t>オクエン</t>
    </rPh>
    <phoneticPr fontId="3"/>
  </si>
  <si>
    <t>H13</t>
  </si>
  <si>
    <t>2001年度</t>
    <rPh sb="4" eb="6">
      <t>ネンド</t>
    </rPh>
    <phoneticPr fontId="3"/>
  </si>
  <si>
    <t>H14</t>
  </si>
  <si>
    <t>2002年度</t>
    <rPh sb="4" eb="6">
      <t>ネンド</t>
    </rPh>
    <phoneticPr fontId="3"/>
  </si>
  <si>
    <t>H15</t>
  </si>
  <si>
    <t>2003年度</t>
    <rPh sb="4" eb="6">
      <t>ネンド</t>
    </rPh>
    <phoneticPr fontId="3"/>
  </si>
  <si>
    <t>H16</t>
  </si>
  <si>
    <t>2004年度</t>
    <rPh sb="4" eb="6">
      <t>ネンド</t>
    </rPh>
    <phoneticPr fontId="3"/>
  </si>
  <si>
    <t>H17</t>
  </si>
  <si>
    <t>2005年度</t>
    <rPh sb="4" eb="6">
      <t>ネンド</t>
    </rPh>
    <phoneticPr fontId="3"/>
  </si>
  <si>
    <t>1980年度</t>
    <rPh sb="4" eb="6">
      <t>ネンド</t>
    </rPh>
    <phoneticPr fontId="3"/>
  </si>
  <si>
    <t>1990年度</t>
    <rPh sb="4" eb="6">
      <t>ネンド</t>
    </rPh>
    <phoneticPr fontId="3"/>
  </si>
  <si>
    <t>H18</t>
  </si>
  <si>
    <t>2006年度</t>
    <rPh sb="4" eb="6">
      <t>ネンド</t>
    </rPh>
    <phoneticPr fontId="3"/>
  </si>
  <si>
    <t>H19</t>
  </si>
  <si>
    <t>2007年度</t>
    <rPh sb="4" eb="6">
      <t>ネンド</t>
    </rPh>
    <phoneticPr fontId="3"/>
  </si>
  <si>
    <t>H20</t>
  </si>
  <si>
    <t>2008年度</t>
    <rPh sb="4" eb="6">
      <t>ネンド</t>
    </rPh>
    <phoneticPr fontId="3"/>
  </si>
  <si>
    <t>H21</t>
  </si>
  <si>
    <t>2009年度</t>
    <rPh sb="4" eb="6">
      <t>ネンド</t>
    </rPh>
    <phoneticPr fontId="3"/>
  </si>
  <si>
    <t>S55</t>
    <phoneticPr fontId="3"/>
  </si>
  <si>
    <t>H2</t>
    <phoneticPr fontId="3"/>
  </si>
  <si>
    <t>H22</t>
  </si>
  <si>
    <t>2010年度</t>
    <rPh sb="4" eb="6">
      <t>ネンド</t>
    </rPh>
    <phoneticPr fontId="3"/>
  </si>
  <si>
    <r>
      <t>2</t>
    </r>
    <r>
      <rPr>
        <sz val="11"/>
        <rFont val="ＭＳ Ｐゴシック"/>
        <family val="3"/>
        <charset val="128"/>
      </rPr>
      <t>011年度</t>
    </r>
    <rPh sb="4" eb="6">
      <t>ネンド</t>
    </rPh>
    <phoneticPr fontId="3"/>
  </si>
  <si>
    <r>
      <t>H</t>
    </r>
    <r>
      <rPr>
        <sz val="11"/>
        <rFont val="ＭＳ Ｐゴシック"/>
        <family val="3"/>
        <charset val="128"/>
      </rPr>
      <t>23</t>
    </r>
    <phoneticPr fontId="3"/>
  </si>
  <si>
    <r>
      <t>2012年度</t>
    </r>
    <r>
      <rPr>
        <sz val="11"/>
        <rFont val="ＭＳ Ｐゴシック"/>
        <family val="3"/>
        <charset val="128"/>
      </rPr>
      <t/>
    </r>
    <rPh sb="4" eb="6">
      <t>ネンド</t>
    </rPh>
    <phoneticPr fontId="3"/>
  </si>
  <si>
    <r>
      <t>H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/>
    </r>
    <phoneticPr fontId="3"/>
  </si>
  <si>
    <t>H25</t>
    <phoneticPr fontId="3"/>
  </si>
  <si>
    <t>2013年度</t>
    <rPh sb="4" eb="6">
      <t>ネンド</t>
    </rPh>
    <phoneticPr fontId="3"/>
  </si>
  <si>
    <t>2014年度</t>
    <rPh sb="4" eb="6">
      <t>ネンド</t>
    </rPh>
    <phoneticPr fontId="3"/>
  </si>
  <si>
    <t>H26</t>
    <phoneticPr fontId="3"/>
  </si>
  <si>
    <r>
      <t>H</t>
    </r>
    <r>
      <rPr>
        <sz val="11"/>
        <rFont val="ＭＳ Ｐゴシック"/>
        <family val="3"/>
        <charset val="128"/>
      </rPr>
      <t>27</t>
    </r>
    <phoneticPr fontId="3"/>
  </si>
  <si>
    <r>
      <t>2</t>
    </r>
    <r>
      <rPr>
        <sz val="11"/>
        <rFont val="ＭＳ Ｐゴシック"/>
        <family val="3"/>
        <charset val="128"/>
      </rPr>
      <t>015年度</t>
    </r>
    <rPh sb="4" eb="6">
      <t>ネンド</t>
    </rPh>
    <phoneticPr fontId="3"/>
  </si>
  <si>
    <t>H28</t>
    <phoneticPr fontId="3"/>
  </si>
  <si>
    <t>2016年度</t>
    <rPh sb="4" eb="6">
      <t>ネンド</t>
    </rPh>
    <phoneticPr fontId="3"/>
  </si>
  <si>
    <t>H29</t>
    <phoneticPr fontId="3"/>
  </si>
  <si>
    <t>2017年度</t>
    <rPh sb="4" eb="6">
      <t>ネンド</t>
    </rPh>
    <phoneticPr fontId="3"/>
  </si>
  <si>
    <t>H30</t>
    <phoneticPr fontId="3"/>
  </si>
  <si>
    <t>2018年度</t>
    <rPh sb="4" eb="6">
      <t>ネンド</t>
    </rPh>
    <phoneticPr fontId="3"/>
  </si>
  <si>
    <t>2019年度</t>
    <rPh sb="4" eb="6">
      <t>ネンド</t>
    </rPh>
    <phoneticPr fontId="3"/>
  </si>
  <si>
    <t>R元</t>
    <rPh sb="1" eb="2">
      <t>ガン</t>
    </rPh>
    <phoneticPr fontId="3"/>
  </si>
  <si>
    <t>2020年度</t>
    <rPh sb="4" eb="6">
      <t>ネンド</t>
    </rPh>
    <phoneticPr fontId="3"/>
  </si>
  <si>
    <t xml:space="preserve"> （注）2015年から、建設投資並びに民間非住宅建設投資に建築補修（改装・改修）を含む</t>
    <rPh sb="2" eb="3">
      <t>チュウ</t>
    </rPh>
    <rPh sb="8" eb="9">
      <t>ネン</t>
    </rPh>
    <rPh sb="12" eb="16">
      <t>ケンセツトウシ</t>
    </rPh>
    <rPh sb="16" eb="17">
      <t>ナラ</t>
    </rPh>
    <rPh sb="19" eb="21">
      <t>ミンカン</t>
    </rPh>
    <rPh sb="21" eb="24">
      <t>ヒジュウタク</t>
    </rPh>
    <rPh sb="24" eb="26">
      <t>ケンセツ</t>
    </rPh>
    <rPh sb="26" eb="28">
      <t>トウシ</t>
    </rPh>
    <rPh sb="29" eb="31">
      <t>ケンチク</t>
    </rPh>
    <rPh sb="31" eb="33">
      <t>ホシュウ</t>
    </rPh>
    <rPh sb="34" eb="36">
      <t>カイソウ</t>
    </rPh>
    <rPh sb="37" eb="39">
      <t>カイシュウ</t>
    </rPh>
    <rPh sb="41" eb="42">
      <t>フク</t>
    </rPh>
    <phoneticPr fontId="3"/>
  </si>
  <si>
    <t>建設投資比率の推移</t>
    <phoneticPr fontId="3"/>
  </si>
  <si>
    <t>R3</t>
    <phoneticPr fontId="3"/>
  </si>
  <si>
    <t>2021年度</t>
    <rPh sb="4" eb="6">
      <t>ネンド</t>
    </rPh>
    <phoneticPr fontId="3"/>
  </si>
  <si>
    <t>H12</t>
    <phoneticPr fontId="3"/>
  </si>
  <si>
    <t>2000年度</t>
    <rPh sb="4" eb="6">
      <t>ネンド</t>
    </rPh>
    <phoneticPr fontId="3"/>
  </si>
  <si>
    <t>R2</t>
    <phoneticPr fontId="3"/>
  </si>
  <si>
    <t xml:space="preserve"> 　　  (％）</t>
    <phoneticPr fontId="3"/>
  </si>
  <si>
    <t>R4</t>
    <phoneticPr fontId="3"/>
  </si>
  <si>
    <t>2022年度</t>
    <rPh sb="4" eb="6">
      <t>ネンド</t>
    </rPh>
    <phoneticPr fontId="3"/>
  </si>
  <si>
    <t>R5</t>
    <phoneticPr fontId="3"/>
  </si>
  <si>
    <t>2023年度</t>
    <rPh sb="4" eb="6">
      <t>ネンド</t>
    </rPh>
    <phoneticPr fontId="3"/>
  </si>
  <si>
    <t>R6</t>
    <phoneticPr fontId="3"/>
  </si>
  <si>
    <t>2024年度</t>
    <rPh sb="4" eb="6">
      <t>ネンド</t>
    </rPh>
    <phoneticPr fontId="3"/>
  </si>
  <si>
    <t>R7</t>
    <phoneticPr fontId="3"/>
  </si>
  <si>
    <t>2025年度</t>
    <rPh sb="4" eb="6">
      <t>ネンド</t>
    </rPh>
    <phoneticPr fontId="3"/>
  </si>
  <si>
    <t>資料出所：国土交通省「令和7年度建設投資見通し」</t>
    <rPh sb="0" eb="2">
      <t>シリョウ</t>
    </rPh>
    <rPh sb="2" eb="4">
      <t>シュツショ</t>
    </rPh>
    <rPh sb="5" eb="7">
      <t>コクド</t>
    </rPh>
    <rPh sb="7" eb="10">
      <t>コウツウショウ</t>
    </rPh>
    <rPh sb="11" eb="13">
      <t>レイワ</t>
    </rPh>
    <phoneticPr fontId="3"/>
  </si>
  <si>
    <t>　　　　　　　内閣府「国民経済計算」、「令和7年度の経済見通しと経済財政運営の基本的態度」</t>
    <rPh sb="7" eb="9">
      <t>ナイカク</t>
    </rPh>
    <rPh sb="9" eb="10">
      <t>フ</t>
    </rPh>
    <rPh sb="11" eb="13">
      <t>コクミン</t>
    </rPh>
    <rPh sb="13" eb="15">
      <t>ケイザイ</t>
    </rPh>
    <rPh sb="15" eb="17">
      <t>ケイサン</t>
    </rPh>
    <rPh sb="20" eb="22">
      <t>レイワ</t>
    </rPh>
    <rPh sb="23" eb="25">
      <t>ネンド</t>
    </rPh>
    <rPh sb="24" eb="25">
      <t>ド</t>
    </rPh>
    <rPh sb="25" eb="27">
      <t>ヘイネンド</t>
    </rPh>
    <rPh sb="26" eb="28">
      <t>ケイザイ</t>
    </rPh>
    <rPh sb="28" eb="30">
      <t>ミトオ</t>
    </rPh>
    <rPh sb="32" eb="34">
      <t>ケイザイ</t>
    </rPh>
    <rPh sb="34" eb="36">
      <t>ザイセイ</t>
    </rPh>
    <rPh sb="36" eb="38">
      <t>ウンエイ</t>
    </rPh>
    <rPh sb="39" eb="42">
      <t>キホンテキ</t>
    </rPh>
    <rPh sb="42" eb="44">
      <t>タイド</t>
    </rPh>
    <phoneticPr fontId="3"/>
  </si>
  <si>
    <t>r070124mitoshi.pdf</t>
  </si>
  <si>
    <t>建設投資見通し 年度次 2025年度 | ファイル | 統計データを探す | 政府統計の総合窓口</t>
  </si>
  <si>
    <t>2023年度国民経済計算（2015年基準・2008SNA） : 経済社会総合研究所 - 内閣府</t>
  </si>
  <si>
    <t>2023ffm1n_jp.xlsx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</si>
</sst>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2" applyFont="1"/>
    <xf numFmtId="0" fontId="2" fillId="0" borderId="0" xfId="2"/>
    <xf numFmtId="0" fontId="5" fillId="0" borderId="1" xfId="2" applyFont="1" applyBorder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5" fillId="0" borderId="0" xfId="2" applyFont="1" applyAlignment="1">
      <alignment vertical="top"/>
    </xf>
    <xf numFmtId="0" fontId="2" fillId="0" borderId="2" xfId="2" applyBorder="1"/>
    <xf numFmtId="0" fontId="2" fillId="0" borderId="2" xfId="2" applyBorder="1" applyAlignment="1">
      <alignment horizontal="center"/>
    </xf>
    <xf numFmtId="0" fontId="2" fillId="0" borderId="3" xfId="2" applyBorder="1"/>
    <xf numFmtId="176" fontId="2" fillId="0" borderId="3" xfId="1" applyNumberFormat="1" applyFont="1" applyFill="1" applyBorder="1" applyAlignment="1"/>
    <xf numFmtId="0" fontId="2" fillId="0" borderId="3" xfId="2" applyBorder="1" applyAlignment="1">
      <alignment horizontal="center"/>
    </xf>
    <xf numFmtId="0" fontId="2" fillId="0" borderId="4" xfId="2" applyBorder="1"/>
    <xf numFmtId="176" fontId="2" fillId="0" borderId="4" xfId="1" applyNumberFormat="1" applyFont="1" applyFill="1" applyBorder="1" applyAlignment="1"/>
    <xf numFmtId="0" fontId="2" fillId="0" borderId="4" xfId="2" applyBorder="1" applyAlignment="1">
      <alignment horizontal="center"/>
    </xf>
    <xf numFmtId="177" fontId="2" fillId="0" borderId="4" xfId="2" applyNumberFormat="1" applyBorder="1"/>
    <xf numFmtId="176" fontId="2" fillId="0" borderId="0" xfId="1" applyNumberFormat="1" applyFont="1" applyFill="1" applyBorder="1" applyAlignment="1"/>
    <xf numFmtId="177" fontId="2" fillId="0" borderId="0" xfId="2" applyNumberFormat="1"/>
    <xf numFmtId="177" fontId="2" fillId="0" borderId="3" xfId="2" applyNumberFormat="1" applyBorder="1"/>
    <xf numFmtId="4" fontId="0" fillId="0" borderId="0" xfId="0" applyNumberFormat="1">
      <alignment vertical="center"/>
    </xf>
    <xf numFmtId="0" fontId="0" fillId="0" borderId="0" xfId="2" applyFont="1"/>
    <xf numFmtId="1" fontId="2" fillId="0" borderId="0" xfId="2" applyNumberFormat="1"/>
    <xf numFmtId="0" fontId="0" fillId="0" borderId="4" xfId="2" applyFont="1" applyBorder="1"/>
    <xf numFmtId="0" fontId="9" fillId="0" borderId="0" xfId="12">
      <alignment vertical="center"/>
    </xf>
    <xf numFmtId="0" fontId="2" fillId="0" borderId="6" xfId="2" applyBorder="1"/>
    <xf numFmtId="176" fontId="2" fillId="0" borderId="6" xfId="1" applyNumberFormat="1" applyFont="1" applyFill="1" applyBorder="1" applyAlignment="1"/>
    <xf numFmtId="177" fontId="2" fillId="0" borderId="6" xfId="2" applyNumberFormat="1" applyBorder="1"/>
    <xf numFmtId="0" fontId="2" fillId="0" borderId="6" xfId="2" applyBorder="1" applyAlignment="1">
      <alignment horizontal="center"/>
    </xf>
    <xf numFmtId="0" fontId="2" fillId="0" borderId="5" xfId="2" applyBorder="1"/>
    <xf numFmtId="0" fontId="0" fillId="0" borderId="2" xfId="2" applyFont="1" applyBorder="1"/>
    <xf numFmtId="176" fontId="2" fillId="0" borderId="2" xfId="1" applyNumberFormat="1" applyFont="1" applyFill="1" applyBorder="1" applyAlignment="1"/>
    <xf numFmtId="177" fontId="2" fillId="0" borderId="2" xfId="2" applyNumberFormat="1" applyBorder="1"/>
    <xf numFmtId="0" fontId="2" fillId="0" borderId="7" xfId="2" applyBorder="1"/>
  </cellXfs>
  <cellStyles count="13">
    <cellStyle name="パーセント 2" xfId="6" xr:uid="{00000000-0005-0000-0000-000000000000}"/>
    <cellStyle name="ハイパーリンク" xfId="12" builtinId="8"/>
    <cellStyle name="桁区切り" xfId="1" builtinId="6"/>
    <cellStyle name="桁区切り 2" xfId="5" xr:uid="{00000000-0005-0000-0000-000002000000}"/>
    <cellStyle name="桁区切り 2 2" xfId="7" xr:uid="{00000000-0005-0000-0000-000003000000}"/>
    <cellStyle name="桁区切り 3" xfId="8" xr:uid="{00000000-0005-0000-0000-000004000000}"/>
    <cellStyle name="桁区切り 4" xfId="9" xr:uid="{00000000-0005-0000-0000-000005000000}"/>
    <cellStyle name="標準" xfId="0" builtinId="0"/>
    <cellStyle name="標準 2" xfId="4" xr:uid="{00000000-0005-0000-0000-000007000000}"/>
    <cellStyle name="標準 2 2" xfId="10" xr:uid="{00000000-0005-0000-0000-000008000000}"/>
    <cellStyle name="標準 3" xfId="11" xr:uid="{00000000-0005-0000-0000-000009000000}"/>
    <cellStyle name="標準_2006修正値_11) 04-2 建設投資比率の推移" xfId="2" xr:uid="{00000000-0005-0000-0000-00000A000000}"/>
    <cellStyle name="未定義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akajima-m2yp\&#12487;&#12473;&#12463;&#12488;&#12483;&#12503;\H12&#22303;&#26408;&#37096;&#38272;&#29983;&#29987;&#38989;&#12539;&#29987;&#20986;&#38989;&#25512;&#35336;&#12481;&#12455;&#12483;&#12463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備投資動向調査"/>
      <sheetName val="建設補修"/>
      <sheetName val="暦年修正率"/>
      <sheetName val="道路公共"/>
      <sheetName val="道路公共明細"/>
      <sheetName val="業務統計使用リスト"/>
      <sheetName val="河川・下水・他"/>
      <sheetName val="河・下・他明細"/>
      <sheetName val="鉄道"/>
      <sheetName val="鉄道明細"/>
      <sheetName val="電力"/>
      <sheetName val="電力明細"/>
      <sheetName val="通信"/>
      <sheetName val="その他土木"/>
      <sheetName val="他明細"/>
      <sheetName val="総括表"/>
      <sheetName val="生産額経調指示用"/>
      <sheetName val="土木産出（塩入）"/>
      <sheetName val="総務省提出用"/>
    </sheetNames>
    <sheetDataSet>
      <sheetData sheetId="0"/>
      <sheetData sheetId="1">
        <row r="1">
          <cell r="A1" t="str">
            <v>表－補１　建設補修（4121-011）生産額</v>
          </cell>
        </row>
        <row r="3">
          <cell r="B3" t="str">
            <v>建設工事施工統計より（維持補修工事のみ）</v>
          </cell>
          <cell r="G3" t="str">
            <v>（単位：百万円）</v>
          </cell>
        </row>
        <row r="4">
          <cell r="C4" t="str">
            <v>元請完成工事高</v>
          </cell>
          <cell r="E4" t="str">
            <v>暦　　年　　額　　算　　出</v>
          </cell>
        </row>
        <row r="5">
          <cell r="C5" t="str">
            <v>平成１１年度</v>
          </cell>
          <cell r="D5" t="str">
            <v>平成１２年度</v>
          </cell>
          <cell r="E5" t="str">
            <v>河川改修</v>
          </cell>
          <cell r="F5" t="str">
            <v>１２年度</v>
          </cell>
          <cell r="G5" t="str">
            <v>１２暦年額</v>
          </cell>
        </row>
        <row r="6">
          <cell r="C6" t="str">
            <v>a</v>
          </cell>
          <cell r="D6" t="str">
            <v>b</v>
          </cell>
          <cell r="E6" t="str">
            <v>c=a×0.25</v>
          </cell>
          <cell r="F6" t="str">
            <v>d=b×0.75</v>
          </cell>
          <cell r="G6" t="str">
            <v>c+d</v>
          </cell>
        </row>
        <row r="8">
          <cell r="A8" t="str">
            <v>民　　　間</v>
          </cell>
          <cell r="B8" t="str">
            <v>土　　　　 木</v>
          </cell>
          <cell r="C8">
            <v>1368701</v>
          </cell>
          <cell r="D8">
            <v>1299082</v>
          </cell>
          <cell r="E8">
            <v>342175.25</v>
          </cell>
          <cell r="F8">
            <v>974311.5</v>
          </cell>
          <cell r="G8">
            <v>1316486.75</v>
          </cell>
        </row>
        <row r="9">
          <cell r="B9" t="str">
            <v>住         宅</v>
          </cell>
          <cell r="C9">
            <v>2148695</v>
          </cell>
          <cell r="D9">
            <v>2358717</v>
          </cell>
          <cell r="E9">
            <v>537173.75</v>
          </cell>
          <cell r="F9">
            <v>1769037.75</v>
          </cell>
          <cell r="G9">
            <v>2306211.5</v>
          </cell>
        </row>
        <row r="10">
          <cell r="B10" t="str">
            <v>非   住   宅</v>
          </cell>
          <cell r="C10">
            <v>3705197</v>
          </cell>
          <cell r="D10">
            <v>3914327</v>
          </cell>
          <cell r="E10">
            <v>926299.25</v>
          </cell>
          <cell r="F10">
            <v>2935745.25</v>
          </cell>
          <cell r="G10">
            <v>3862044.5</v>
          </cell>
        </row>
        <row r="11">
          <cell r="B11" t="str">
            <v>民間計</v>
          </cell>
          <cell r="C11">
            <v>7222593</v>
          </cell>
          <cell r="D11">
            <v>7572126</v>
          </cell>
          <cell r="E11">
            <v>1805648.25</v>
          </cell>
          <cell r="F11">
            <v>5679094.5</v>
          </cell>
          <cell r="G11">
            <v>7484742.75</v>
          </cell>
        </row>
        <row r="13">
          <cell r="A13" t="str">
            <v>公　　　共</v>
          </cell>
          <cell r="B13" t="str">
            <v>住         宅</v>
          </cell>
          <cell r="C13">
            <v>371007</v>
          </cell>
          <cell r="D13">
            <v>368766</v>
          </cell>
          <cell r="E13">
            <v>92751.75</v>
          </cell>
          <cell r="F13">
            <v>276574.5</v>
          </cell>
          <cell r="G13">
            <v>369326.25</v>
          </cell>
        </row>
        <row r="14">
          <cell r="B14" t="str">
            <v>非   住   宅</v>
          </cell>
          <cell r="C14">
            <v>1183611</v>
          </cell>
          <cell r="D14">
            <v>1105659</v>
          </cell>
          <cell r="E14">
            <v>295902.75</v>
          </cell>
          <cell r="F14">
            <v>829244.25</v>
          </cell>
          <cell r="G14">
            <v>1125147</v>
          </cell>
        </row>
        <row r="15">
          <cell r="B15" t="str">
            <v>公共計</v>
          </cell>
          <cell r="C15">
            <v>1554618</v>
          </cell>
          <cell r="D15">
            <v>1474425</v>
          </cell>
          <cell r="E15">
            <v>388654.5</v>
          </cell>
          <cell r="F15">
            <v>1105818.75</v>
          </cell>
          <cell r="G15">
            <v>1494473.25</v>
          </cell>
        </row>
        <row r="17">
          <cell r="A17" t="str">
            <v>生産額</v>
          </cell>
          <cell r="G17">
            <v>8979216</v>
          </cell>
        </row>
        <row r="19">
          <cell r="F19" t="str">
            <v>うち土木</v>
          </cell>
          <cell r="G19">
            <v>1316486.75</v>
          </cell>
        </row>
        <row r="20">
          <cell r="F20" t="str">
            <v>うち建築</v>
          </cell>
          <cell r="G20">
            <v>7662729.25</v>
          </cell>
        </row>
        <row r="22">
          <cell r="A22" t="str">
            <v>　「建設工事施工統計」の元請完成工事高の維持補修工事を建設補修の生産額とする。</v>
          </cell>
        </row>
        <row r="23">
          <cell r="A23" t="str">
            <v>　ただし、政府の土木工事における維持補修工事は概念・定義上投資額となるので建設</v>
          </cell>
        </row>
        <row r="24">
          <cell r="A24" t="str">
            <v>補修からは除外した。また、機械設置等工事は機械本体の金額が多いことが考えられ、</v>
          </cell>
        </row>
        <row r="25">
          <cell r="A25" t="str">
            <v>建設工事分が判明しないことから従前同様除外した。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5.cao.go.jp/keizai1/mitoshi/r070124mitoshi.pdf" TargetMode="External"/><Relationship Id="rId2" Type="http://schemas.openxmlformats.org/officeDocument/2006/relationships/hyperlink" Target="https://view.officeapps.live.com/op/view.aspx?src=https%3A%2F%2Fwww.esri.cao.go.jp%2Fjp%2Fsna%2Fdata%2Fdata_list%2Fkakuhou%2Ffiles%2F2023%2Ftables%2F2023ffm1n_jp.xlsx&amp;wdOrigin=BROWSELINK" TargetMode="External"/><Relationship Id="rId1" Type="http://schemas.openxmlformats.org/officeDocument/2006/relationships/hyperlink" Target="https://www.esri.cao.go.jp/jp/sna/data/data_list/kakuhou/files/2023/2023_kaku_top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-stat.go.jp/stat-search/files?page=1&amp;layout=datalist&amp;toukei=00600870&amp;tstat=000001017180&amp;cycle=8&amp;year=20251&amp;month=0&amp;result_back=1&amp;cycle_facet=cycle&amp;tclass1val=0&amp;metadata=1&amp;data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8014B-D8D4-4359-AAAC-8BC4616D6745}">
  <sheetPr>
    <pageSetUpPr fitToPage="1"/>
  </sheetPr>
  <dimension ref="B1:W42"/>
  <sheetViews>
    <sheetView tabSelected="1" zoomScale="102" zoomScaleNormal="102" workbookViewId="0">
      <pane ySplit="1836" activePane="bottomLeft"/>
      <selection pane="bottomLeft" activeCell="P31" sqref="P31"/>
    </sheetView>
  </sheetViews>
  <sheetFormatPr defaultRowHeight="13.2" x14ac:dyDescent="0.2"/>
  <cols>
    <col min="4" max="4" width="11.5546875" customWidth="1"/>
    <col min="5" max="5" width="11.6640625" customWidth="1"/>
    <col min="8" max="8" width="11.33203125" customWidth="1"/>
    <col min="9" max="9" width="10" customWidth="1"/>
  </cols>
  <sheetData>
    <row r="1" spans="2:23" s="2" customFormat="1" ht="16.2" x14ac:dyDescent="0.2">
      <c r="B1" s="1" t="s">
        <v>52</v>
      </c>
    </row>
    <row r="2" spans="2:23" s="2" customFormat="1" ht="16.2" x14ac:dyDescent="0.2">
      <c r="B2" s="1"/>
    </row>
    <row r="3" spans="2:23" s="6" customFormat="1" ht="30.75" customHeight="1" x14ac:dyDescent="0.2">
      <c r="B3" s="3"/>
      <c r="C3" s="3"/>
      <c r="D3" s="4" t="s">
        <v>0</v>
      </c>
      <c r="E3" s="5" t="s">
        <v>1</v>
      </c>
      <c r="F3" s="5" t="s">
        <v>2</v>
      </c>
      <c r="G3" s="4"/>
      <c r="H3" s="5" t="s">
        <v>3</v>
      </c>
      <c r="I3" s="5" t="s">
        <v>4</v>
      </c>
      <c r="J3" s="5" t="s">
        <v>5</v>
      </c>
      <c r="L3"/>
      <c r="M3"/>
      <c r="N3"/>
      <c r="O3"/>
      <c r="P3"/>
      <c r="Q3"/>
      <c r="R3"/>
    </row>
    <row r="4" spans="2:23" s="2" customFormat="1" x14ac:dyDescent="0.2">
      <c r="B4" s="7"/>
      <c r="C4" s="7"/>
      <c r="D4" s="8" t="s">
        <v>6</v>
      </c>
      <c r="E4" s="8" t="s">
        <v>7</v>
      </c>
      <c r="F4" s="29" t="s">
        <v>58</v>
      </c>
      <c r="G4" s="8"/>
      <c r="H4" s="8" t="s">
        <v>6</v>
      </c>
      <c r="I4" s="8" t="s">
        <v>7</v>
      </c>
      <c r="J4" s="29" t="s">
        <v>58</v>
      </c>
      <c r="L4"/>
      <c r="M4"/>
      <c r="N4"/>
      <c r="O4"/>
      <c r="P4"/>
      <c r="Q4"/>
      <c r="R4"/>
    </row>
    <row r="5" spans="2:23" s="2" customFormat="1" x14ac:dyDescent="0.2">
      <c r="B5" s="9" t="s">
        <v>28</v>
      </c>
      <c r="C5" s="9" t="s">
        <v>18</v>
      </c>
      <c r="D5" s="10">
        <v>494753</v>
      </c>
      <c r="E5" s="10">
        <v>248375.9</v>
      </c>
      <c r="F5" s="18">
        <f>D5/(E5/10)</f>
        <v>19.919525203532228</v>
      </c>
      <c r="G5" s="11"/>
      <c r="H5" s="10">
        <v>147238</v>
      </c>
      <c r="I5" s="10">
        <v>39680.699999999997</v>
      </c>
      <c r="J5" s="18">
        <f>H5/(I5/10)</f>
        <v>37.105696220076766</v>
      </c>
      <c r="L5"/>
      <c r="M5"/>
      <c r="N5"/>
      <c r="O5"/>
      <c r="P5"/>
      <c r="Q5"/>
      <c r="R5"/>
    </row>
    <row r="6" spans="2:23" s="2" customFormat="1" x14ac:dyDescent="0.2">
      <c r="B6" s="24"/>
      <c r="C6" s="24"/>
      <c r="D6" s="25"/>
      <c r="E6" s="25"/>
      <c r="F6" s="26"/>
      <c r="G6" s="27"/>
      <c r="H6" s="25"/>
      <c r="I6" s="25"/>
      <c r="J6" s="26"/>
      <c r="L6"/>
      <c r="M6"/>
      <c r="N6"/>
      <c r="O6"/>
      <c r="P6"/>
      <c r="Q6"/>
      <c r="R6"/>
    </row>
    <row r="7" spans="2:23" s="2" customFormat="1" x14ac:dyDescent="0.2">
      <c r="B7" s="12" t="s">
        <v>29</v>
      </c>
      <c r="C7" s="12" t="s">
        <v>19</v>
      </c>
      <c r="D7" s="13">
        <v>814395</v>
      </c>
      <c r="E7" s="13">
        <v>451683</v>
      </c>
      <c r="F7" s="15">
        <f>D7/(E7/10)</f>
        <v>18.030233593028736</v>
      </c>
      <c r="G7" s="14"/>
      <c r="H7" s="13">
        <v>299698</v>
      </c>
      <c r="I7" s="13">
        <v>92096.7</v>
      </c>
      <c r="J7" s="15">
        <f>H7/(I7/10)</f>
        <v>32.541665445124529</v>
      </c>
      <c r="L7"/>
      <c r="M7"/>
      <c r="N7"/>
      <c r="O7"/>
      <c r="P7"/>
      <c r="Q7"/>
      <c r="R7"/>
      <c r="T7" s="20"/>
      <c r="W7" s="20"/>
    </row>
    <row r="8" spans="2:23" s="2" customFormat="1" x14ac:dyDescent="0.2">
      <c r="B8" s="12"/>
      <c r="C8" s="12"/>
      <c r="D8" s="13"/>
      <c r="E8" s="13"/>
      <c r="F8" s="15"/>
      <c r="G8" s="14"/>
      <c r="H8" s="13"/>
      <c r="I8" s="13"/>
      <c r="J8" s="15"/>
      <c r="L8"/>
      <c r="M8"/>
      <c r="N8"/>
      <c r="O8"/>
      <c r="P8"/>
      <c r="Q8"/>
      <c r="R8"/>
      <c r="T8" s="20"/>
      <c r="W8" s="20"/>
    </row>
    <row r="9" spans="2:23" s="2" customFormat="1" x14ac:dyDescent="0.2">
      <c r="B9" s="22" t="s">
        <v>55</v>
      </c>
      <c r="C9" s="22" t="s">
        <v>56</v>
      </c>
      <c r="D9" s="13">
        <v>661948</v>
      </c>
      <c r="E9" s="13">
        <v>537614.19999999995</v>
      </c>
      <c r="F9" s="15">
        <f t="shared" ref="F9:F34" si="0">D9/(E9/10)</f>
        <v>12.312695609602574</v>
      </c>
      <c r="G9" s="14"/>
      <c r="H9" s="13">
        <v>159591</v>
      </c>
      <c r="I9" s="13">
        <v>87966.2</v>
      </c>
      <c r="J9" s="15">
        <f t="shared" ref="J9:J34" si="1">H9/(I9/10)</f>
        <v>18.142309205126516</v>
      </c>
      <c r="L9"/>
      <c r="M9"/>
      <c r="R9"/>
    </row>
    <row r="10" spans="2:23" s="2" customFormat="1" x14ac:dyDescent="0.2">
      <c r="B10" s="12" t="s">
        <v>8</v>
      </c>
      <c r="C10" s="12" t="s">
        <v>9</v>
      </c>
      <c r="D10" s="13">
        <v>612875</v>
      </c>
      <c r="E10" s="13">
        <v>527410.5</v>
      </c>
      <c r="F10" s="15">
        <f t="shared" si="0"/>
        <v>11.620455034550885</v>
      </c>
      <c r="G10" s="15"/>
      <c r="H10" s="13">
        <v>145193</v>
      </c>
      <c r="I10" s="13">
        <v>82499.399999999994</v>
      </c>
      <c r="J10" s="15">
        <f t="shared" si="1"/>
        <v>17.59927950991159</v>
      </c>
      <c r="K10"/>
      <c r="L10"/>
      <c r="M10" s="19"/>
      <c r="N10" s="19"/>
      <c r="O10" s="19"/>
      <c r="P10" s="19"/>
      <c r="Q10" s="19"/>
      <c r="R10" s="19"/>
    </row>
    <row r="11" spans="2:23" s="2" customFormat="1" x14ac:dyDescent="0.2">
      <c r="B11" s="12" t="s">
        <v>10</v>
      </c>
      <c r="C11" s="12" t="s">
        <v>11</v>
      </c>
      <c r="D11" s="13">
        <v>568401</v>
      </c>
      <c r="E11" s="13">
        <v>523465.9</v>
      </c>
      <c r="F11" s="15">
        <f t="shared" si="0"/>
        <v>10.858415037159057</v>
      </c>
      <c r="G11" s="15"/>
      <c r="H11" s="13">
        <v>129720</v>
      </c>
      <c r="I11" s="13">
        <v>78221.899999999994</v>
      </c>
      <c r="J11" s="15">
        <f t="shared" si="1"/>
        <v>16.583591040360819</v>
      </c>
      <c r="K11"/>
      <c r="L11"/>
      <c r="M11" s="19"/>
      <c r="N11" s="19"/>
      <c r="O11" s="19"/>
      <c r="P11" s="19"/>
      <c r="Q11" s="19"/>
      <c r="R11" s="19"/>
      <c r="T11" s="21"/>
    </row>
    <row r="12" spans="2:23" s="2" customFormat="1" x14ac:dyDescent="0.2">
      <c r="B12" s="12" t="s">
        <v>12</v>
      </c>
      <c r="C12" s="12" t="s">
        <v>13</v>
      </c>
      <c r="D12" s="13">
        <v>536880</v>
      </c>
      <c r="E12" s="13">
        <v>526219.9</v>
      </c>
      <c r="F12" s="15">
        <f t="shared" si="0"/>
        <v>10.202578807832998</v>
      </c>
      <c r="G12" s="15"/>
      <c r="H12" s="13">
        <v>123363</v>
      </c>
      <c r="I12" s="13">
        <v>78796.3</v>
      </c>
      <c r="J12" s="15">
        <f t="shared" si="1"/>
        <v>15.655938159532871</v>
      </c>
      <c r="K12"/>
      <c r="L12"/>
      <c r="M12" s="19"/>
      <c r="N12" s="19"/>
      <c r="O12" s="19"/>
      <c r="P12" s="19"/>
      <c r="Q12" s="19"/>
      <c r="R12" s="19"/>
    </row>
    <row r="13" spans="2:23" s="2" customFormat="1" x14ac:dyDescent="0.2">
      <c r="B13" s="12" t="s">
        <v>14</v>
      </c>
      <c r="C13" s="12" t="s">
        <v>15</v>
      </c>
      <c r="D13" s="13">
        <v>528246</v>
      </c>
      <c r="E13" s="13">
        <v>529637.9</v>
      </c>
      <c r="F13" s="15">
        <f t="shared" si="0"/>
        <v>9.9737197810050979</v>
      </c>
      <c r="G13" s="15"/>
      <c r="H13" s="13">
        <v>136216</v>
      </c>
      <c r="I13" s="13">
        <v>81037.899999999994</v>
      </c>
      <c r="J13" s="15">
        <f t="shared" si="1"/>
        <v>16.808925206600865</v>
      </c>
      <c r="K13"/>
      <c r="L13"/>
      <c r="M13" s="19"/>
      <c r="N13" s="19"/>
      <c r="O13" s="19"/>
      <c r="P13" s="19"/>
      <c r="Q13" s="19"/>
      <c r="R13" s="19"/>
    </row>
    <row r="14" spans="2:23" s="2" customFormat="1" x14ac:dyDescent="0.2">
      <c r="B14" s="12" t="s">
        <v>16</v>
      </c>
      <c r="C14" s="12" t="s">
        <v>17</v>
      </c>
      <c r="D14" s="13">
        <v>515676</v>
      </c>
      <c r="E14" s="13">
        <v>534106.19999999995</v>
      </c>
      <c r="F14" s="15">
        <f t="shared" si="0"/>
        <v>9.6549337940656752</v>
      </c>
      <c r="G14" s="28"/>
      <c r="H14" s="13">
        <v>141680</v>
      </c>
      <c r="I14" s="13">
        <v>87009.3</v>
      </c>
      <c r="J14" s="15">
        <f t="shared" si="1"/>
        <v>16.283316840843451</v>
      </c>
      <c r="K14"/>
      <c r="L14"/>
      <c r="M14" s="19"/>
      <c r="N14" s="19"/>
      <c r="O14" s="19"/>
      <c r="P14" s="19"/>
      <c r="Q14" s="19"/>
      <c r="R14" s="19"/>
    </row>
    <row r="15" spans="2:23" s="2" customFormat="1" x14ac:dyDescent="0.2">
      <c r="B15" s="12" t="s">
        <v>20</v>
      </c>
      <c r="C15" s="12" t="s">
        <v>21</v>
      </c>
      <c r="D15" s="13">
        <v>513281</v>
      </c>
      <c r="E15" s="13">
        <v>537257.9</v>
      </c>
      <c r="F15" s="15">
        <f t="shared" si="0"/>
        <v>9.5537171254252371</v>
      </c>
      <c r="G15" s="28"/>
      <c r="H15" s="13">
        <v>147817</v>
      </c>
      <c r="I15" s="13">
        <v>89082.2</v>
      </c>
      <c r="J15" s="15">
        <f t="shared" si="1"/>
        <v>16.593326163925006</v>
      </c>
      <c r="K15"/>
      <c r="L15"/>
      <c r="M15" s="19"/>
      <c r="N15" s="19"/>
      <c r="O15" s="19"/>
      <c r="P15" s="19"/>
      <c r="Q15" s="19"/>
      <c r="R15" s="19"/>
    </row>
    <row r="16" spans="2:23" s="2" customFormat="1" x14ac:dyDescent="0.2">
      <c r="B16" s="12" t="s">
        <v>22</v>
      </c>
      <c r="C16" s="12" t="s">
        <v>23</v>
      </c>
      <c r="D16" s="13">
        <v>476961</v>
      </c>
      <c r="E16" s="13">
        <v>538485.5</v>
      </c>
      <c r="F16" s="15">
        <f t="shared" si="0"/>
        <v>8.8574529861992559</v>
      </c>
      <c r="G16" s="28"/>
      <c r="H16" s="13">
        <v>141477</v>
      </c>
      <c r="I16" s="13">
        <v>88517.9</v>
      </c>
      <c r="J16" s="15">
        <f t="shared" si="1"/>
        <v>15.982869001636958</v>
      </c>
      <c r="K16"/>
      <c r="L16"/>
      <c r="M16" s="19"/>
      <c r="N16" s="19"/>
      <c r="O16" s="19"/>
      <c r="P16" s="19"/>
      <c r="Q16" s="19"/>
      <c r="R16" s="19"/>
    </row>
    <row r="17" spans="2:18" s="2" customFormat="1" x14ac:dyDescent="0.2">
      <c r="B17" s="12" t="s">
        <v>24</v>
      </c>
      <c r="C17" s="12" t="s">
        <v>25</v>
      </c>
      <c r="D17" s="13">
        <v>481517</v>
      </c>
      <c r="E17" s="13">
        <v>516174.9</v>
      </c>
      <c r="F17" s="15">
        <f t="shared" si="0"/>
        <v>9.3285628572795769</v>
      </c>
      <c r="G17" s="28"/>
      <c r="H17" s="13">
        <v>150470</v>
      </c>
      <c r="I17" s="13">
        <v>83495.3</v>
      </c>
      <c r="J17" s="15">
        <f t="shared" si="1"/>
        <v>18.021373658158002</v>
      </c>
      <c r="K17"/>
      <c r="L17"/>
      <c r="M17" s="19"/>
      <c r="N17" s="19"/>
      <c r="O17" s="19"/>
      <c r="P17" s="19"/>
      <c r="Q17" s="19"/>
      <c r="R17" s="19"/>
    </row>
    <row r="18" spans="2:18" s="2" customFormat="1" x14ac:dyDescent="0.2">
      <c r="B18" s="12" t="s">
        <v>26</v>
      </c>
      <c r="C18" s="12" t="s">
        <v>27</v>
      </c>
      <c r="D18" s="13">
        <v>429649</v>
      </c>
      <c r="E18" s="13">
        <v>497364.2</v>
      </c>
      <c r="F18" s="15">
        <f t="shared" si="0"/>
        <v>8.6385188157893147</v>
      </c>
      <c r="G18" s="28"/>
      <c r="H18" s="13">
        <v>121897</v>
      </c>
      <c r="I18" s="13">
        <v>71813.2</v>
      </c>
      <c r="J18" s="15">
        <f t="shared" si="1"/>
        <v>16.974177449271167</v>
      </c>
      <c r="K18"/>
      <c r="L18"/>
      <c r="M18" s="19"/>
      <c r="N18" s="19"/>
      <c r="O18" s="19"/>
      <c r="P18" s="19"/>
      <c r="Q18" s="19"/>
      <c r="R18" s="19"/>
    </row>
    <row r="19" spans="2:18" s="2" customFormat="1" x14ac:dyDescent="0.2">
      <c r="B19" s="12" t="s">
        <v>30</v>
      </c>
      <c r="C19" s="12" t="s">
        <v>31</v>
      </c>
      <c r="D19" s="13">
        <v>419282</v>
      </c>
      <c r="E19" s="13">
        <v>504873.7</v>
      </c>
      <c r="F19" s="15">
        <f t="shared" si="0"/>
        <v>8.3046908563468449</v>
      </c>
      <c r="G19" s="28"/>
      <c r="H19" s="13">
        <v>109683</v>
      </c>
      <c r="I19" s="13">
        <v>72539.8</v>
      </c>
      <c r="J19" s="15">
        <f t="shared" si="1"/>
        <v>15.120389082958596</v>
      </c>
      <c r="K19"/>
      <c r="L19"/>
      <c r="M19" s="19"/>
      <c r="N19" s="19"/>
      <c r="O19" s="17"/>
      <c r="P19" s="19"/>
      <c r="Q19" s="19"/>
      <c r="R19" s="19"/>
    </row>
    <row r="20" spans="2:18" s="2" customFormat="1" x14ac:dyDescent="0.2">
      <c r="B20" s="12" t="s">
        <v>33</v>
      </c>
      <c r="C20" s="12" t="s">
        <v>32</v>
      </c>
      <c r="D20" s="13">
        <v>421139</v>
      </c>
      <c r="E20" s="13">
        <v>500046.2</v>
      </c>
      <c r="F20" s="15">
        <f t="shared" si="0"/>
        <v>8.4220018070330305</v>
      </c>
      <c r="G20" s="28"/>
      <c r="H20" s="13">
        <v>117600</v>
      </c>
      <c r="I20" s="13">
        <v>74920.100000000006</v>
      </c>
      <c r="J20" s="15">
        <f>H20/(I20/10)</f>
        <v>15.696722241427867</v>
      </c>
      <c r="K20"/>
      <c r="L20"/>
      <c r="M20" s="19"/>
      <c r="N20" s="19"/>
      <c r="O20" s="19"/>
      <c r="P20" s="19"/>
      <c r="Q20" s="19"/>
      <c r="R20" s="19"/>
    </row>
    <row r="21" spans="2:18" s="2" customFormat="1" x14ac:dyDescent="0.2">
      <c r="B21" s="12" t="s">
        <v>35</v>
      </c>
      <c r="C21" s="12" t="s">
        <v>34</v>
      </c>
      <c r="D21" s="13">
        <v>424493</v>
      </c>
      <c r="E21" s="13">
        <v>499420.6</v>
      </c>
      <c r="F21" s="15">
        <f t="shared" si="0"/>
        <v>8.4997094633261021</v>
      </c>
      <c r="G21" s="28"/>
      <c r="H21" s="13">
        <v>116148</v>
      </c>
      <c r="I21" s="13">
        <v>75794.8</v>
      </c>
      <c r="J21" s="15">
        <f t="shared" si="1"/>
        <v>15.324006396217154</v>
      </c>
      <c r="K21"/>
      <c r="L21"/>
      <c r="M21" s="19"/>
      <c r="N21" s="19"/>
      <c r="O21" s="19"/>
      <c r="P21" s="19"/>
      <c r="Q21" s="19"/>
      <c r="R21" s="19"/>
    </row>
    <row r="22" spans="2:18" s="2" customFormat="1" x14ac:dyDescent="0.2">
      <c r="B22" s="12" t="s">
        <v>36</v>
      </c>
      <c r="C22" s="12" t="s">
        <v>37</v>
      </c>
      <c r="D22" s="13">
        <v>482997</v>
      </c>
      <c r="E22" s="13">
        <v>512677.5</v>
      </c>
      <c r="F22" s="15">
        <f t="shared" si="0"/>
        <v>9.4210688005617573</v>
      </c>
      <c r="G22" s="28"/>
      <c r="H22" s="13">
        <v>133624</v>
      </c>
      <c r="I22" s="13">
        <v>80547.3</v>
      </c>
      <c r="J22" s="15">
        <f t="shared" si="1"/>
        <v>16.589507034996828</v>
      </c>
      <c r="K22"/>
      <c r="L22"/>
      <c r="M22" s="19"/>
      <c r="N22" s="19"/>
      <c r="O22" s="19"/>
      <c r="P22" s="19"/>
      <c r="Q22" s="19"/>
      <c r="R22" s="19"/>
    </row>
    <row r="23" spans="2:18" s="2" customFormat="1" x14ac:dyDescent="0.2">
      <c r="B23" s="12" t="s">
        <v>39</v>
      </c>
      <c r="C23" s="12" t="s">
        <v>38</v>
      </c>
      <c r="D23" s="13">
        <v>474941</v>
      </c>
      <c r="E23" s="13">
        <v>523422.8</v>
      </c>
      <c r="F23" s="15">
        <f t="shared" si="0"/>
        <v>9.0737545250226006</v>
      </c>
      <c r="G23" s="28"/>
      <c r="H23" s="13">
        <v>140076</v>
      </c>
      <c r="I23" s="13">
        <v>83792.600000000006</v>
      </c>
      <c r="J23" s="15">
        <f t="shared" si="1"/>
        <v>16.716989328413248</v>
      </c>
      <c r="K23"/>
      <c r="L23"/>
      <c r="M23" s="19"/>
      <c r="N23" s="19"/>
      <c r="O23" s="19"/>
      <c r="P23" s="19"/>
      <c r="Q23" s="19"/>
      <c r="R23" s="19"/>
    </row>
    <row r="24" spans="2:18" s="2" customFormat="1" x14ac:dyDescent="0.2">
      <c r="B24" s="22" t="s">
        <v>40</v>
      </c>
      <c r="C24" s="22" t="s">
        <v>41</v>
      </c>
      <c r="D24" s="13">
        <v>566468</v>
      </c>
      <c r="E24" s="13">
        <v>540740.80000000005</v>
      </c>
      <c r="F24" s="15">
        <f t="shared" si="0"/>
        <v>10.475776934161432</v>
      </c>
      <c r="G24" s="28"/>
      <c r="H24" s="13">
        <f>145510+62000</f>
        <v>207510</v>
      </c>
      <c r="I24" s="13">
        <v>86962.4</v>
      </c>
      <c r="J24" s="15">
        <f t="shared" si="1"/>
        <v>23.862036926303784</v>
      </c>
      <c r="K24"/>
      <c r="L24"/>
      <c r="M24" s="19"/>
      <c r="N24" s="19"/>
      <c r="O24" s="19"/>
      <c r="P24" s="19"/>
      <c r="Q24" s="19"/>
      <c r="R24" s="19"/>
    </row>
    <row r="25" spans="2:18" s="2" customFormat="1" x14ac:dyDescent="0.2">
      <c r="B25" s="22" t="s">
        <v>42</v>
      </c>
      <c r="C25" s="22" t="s">
        <v>43</v>
      </c>
      <c r="D25" s="13">
        <v>587399</v>
      </c>
      <c r="E25" s="13">
        <v>544829.9</v>
      </c>
      <c r="F25" s="15">
        <f t="shared" si="0"/>
        <v>10.781328264105916</v>
      </c>
      <c r="G25" s="28"/>
      <c r="H25" s="13">
        <f>152715+60196</f>
        <v>212911</v>
      </c>
      <c r="I25" s="13">
        <v>87000.6</v>
      </c>
      <c r="J25" s="15">
        <f t="shared" si="1"/>
        <v>24.472359960735901</v>
      </c>
      <c r="K25"/>
      <c r="L25"/>
      <c r="M25" s="19"/>
      <c r="N25" s="19"/>
      <c r="O25" s="19"/>
      <c r="P25" s="19"/>
      <c r="Q25" s="19"/>
      <c r="R25" s="19"/>
    </row>
    <row r="26" spans="2:18" s="2" customFormat="1" x14ac:dyDescent="0.2">
      <c r="B26" s="22" t="s">
        <v>44</v>
      </c>
      <c r="C26" s="22" t="s">
        <v>45</v>
      </c>
      <c r="D26" s="13">
        <v>613251</v>
      </c>
      <c r="E26" s="13">
        <v>555712.5</v>
      </c>
      <c r="F26" s="15">
        <f t="shared" si="0"/>
        <v>11.03540049935893</v>
      </c>
      <c r="G26" s="28"/>
      <c r="H26" s="13">
        <f>163122+62907</f>
        <v>226029</v>
      </c>
      <c r="I26" s="13">
        <v>90183.4</v>
      </c>
      <c r="J26" s="15">
        <f t="shared" si="1"/>
        <v>25.063259979109237</v>
      </c>
      <c r="K26"/>
      <c r="L26"/>
      <c r="M26" s="19"/>
      <c r="N26" s="19"/>
      <c r="O26" s="19"/>
      <c r="P26" s="19"/>
      <c r="Q26" s="19"/>
      <c r="R26" s="19"/>
    </row>
    <row r="27" spans="2:18" s="2" customFormat="1" x14ac:dyDescent="0.2">
      <c r="B27" s="22" t="s">
        <v>46</v>
      </c>
      <c r="C27" s="22" t="s">
        <v>47</v>
      </c>
      <c r="D27" s="13">
        <v>618271</v>
      </c>
      <c r="E27" s="13">
        <v>556570.5</v>
      </c>
      <c r="F27" s="15">
        <f t="shared" si="0"/>
        <v>11.108583728386609</v>
      </c>
      <c r="G27" s="28"/>
      <c r="H27" s="13">
        <v>234995</v>
      </c>
      <c r="I27" s="13">
        <v>92385.8</v>
      </c>
      <c r="J27" s="15">
        <f t="shared" si="1"/>
        <v>25.436268344269358</v>
      </c>
      <c r="L27"/>
      <c r="M27" s="19"/>
      <c r="N27" s="19"/>
      <c r="R27" s="19"/>
    </row>
    <row r="28" spans="2:18" s="2" customFormat="1" x14ac:dyDescent="0.2">
      <c r="B28" s="22" t="s">
        <v>49</v>
      </c>
      <c r="C28" s="22" t="s">
        <v>48</v>
      </c>
      <c r="D28" s="13">
        <v>623280</v>
      </c>
      <c r="E28" s="13">
        <v>556800.69999999995</v>
      </c>
      <c r="F28" s="15">
        <f t="shared" si="0"/>
        <v>11.193951444385757</v>
      </c>
      <c r="G28" s="28"/>
      <c r="H28" s="13">
        <v>235358</v>
      </c>
      <c r="I28" s="13">
        <v>91552.3</v>
      </c>
      <c r="J28" s="15">
        <f t="shared" si="1"/>
        <v>25.707491783385017</v>
      </c>
      <c r="L28"/>
      <c r="M28" s="19"/>
      <c r="N28" s="19"/>
      <c r="R28" s="19"/>
    </row>
    <row r="29" spans="2:18" s="2" customFormat="1" x14ac:dyDescent="0.2">
      <c r="B29" s="22" t="s">
        <v>57</v>
      </c>
      <c r="C29" s="22" t="s">
        <v>50</v>
      </c>
      <c r="D29" s="13">
        <v>627597</v>
      </c>
      <c r="E29" s="13">
        <v>538787.80000000005</v>
      </c>
      <c r="F29" s="15">
        <f t="shared" si="0"/>
        <v>11.648314976693976</v>
      </c>
      <c r="G29" s="28"/>
      <c r="H29" s="13">
        <v>238476</v>
      </c>
      <c r="I29" s="13">
        <v>86072.2</v>
      </c>
      <c r="J29" s="15">
        <f t="shared" si="1"/>
        <v>27.706506862843057</v>
      </c>
      <c r="L29"/>
      <c r="M29" s="19"/>
      <c r="N29" s="19"/>
      <c r="R29" s="19"/>
    </row>
    <row r="30" spans="2:18" s="2" customFormat="1" x14ac:dyDescent="0.2">
      <c r="B30" s="22" t="s">
        <v>53</v>
      </c>
      <c r="C30" s="22" t="s">
        <v>54</v>
      </c>
      <c r="D30" s="13">
        <v>651659</v>
      </c>
      <c r="E30" s="13">
        <v>554582.4</v>
      </c>
      <c r="F30" s="15">
        <f t="shared" si="0"/>
        <v>11.750445019531812</v>
      </c>
      <c r="G30" s="28"/>
      <c r="H30" s="13">
        <v>256279</v>
      </c>
      <c r="I30" s="13">
        <v>89840.6</v>
      </c>
      <c r="J30" s="15">
        <f t="shared" si="1"/>
        <v>28.52596710173351</v>
      </c>
      <c r="L30"/>
      <c r="M30" s="19"/>
      <c r="N30" s="19"/>
      <c r="R30" s="19"/>
    </row>
    <row r="31" spans="2:18" s="2" customFormat="1" x14ac:dyDescent="0.2">
      <c r="B31" s="22" t="s">
        <v>59</v>
      </c>
      <c r="C31" s="22" t="s">
        <v>60</v>
      </c>
      <c r="D31" s="13">
        <v>678478</v>
      </c>
      <c r="E31" s="13">
        <v>567268.9</v>
      </c>
      <c r="F31" s="15">
        <f t="shared" si="0"/>
        <v>11.96043005354251</v>
      </c>
      <c r="G31" s="28"/>
      <c r="H31" s="13">
        <v>272350</v>
      </c>
      <c r="I31" s="13">
        <v>96890.8</v>
      </c>
      <c r="J31" s="15">
        <f t="shared" si="1"/>
        <v>28.108963905757822</v>
      </c>
      <c r="L31"/>
      <c r="M31" s="19"/>
      <c r="N31" s="19"/>
      <c r="R31" s="19"/>
    </row>
    <row r="32" spans="2:18" s="2" customFormat="1" x14ac:dyDescent="0.2">
      <c r="B32" s="22" t="s">
        <v>61</v>
      </c>
      <c r="C32" s="22" t="s">
        <v>62</v>
      </c>
      <c r="D32" s="13">
        <v>714700</v>
      </c>
      <c r="E32" s="13">
        <v>595184.30000000005</v>
      </c>
      <c r="F32" s="15">
        <f t="shared" si="0"/>
        <v>12.008045239096527</v>
      </c>
      <c r="G32" s="28"/>
      <c r="H32" s="13">
        <v>311400</v>
      </c>
      <c r="I32" s="13">
        <v>101800</v>
      </c>
      <c r="J32" s="15">
        <f t="shared" si="1"/>
        <v>30.589390962671906</v>
      </c>
      <c r="L32"/>
      <c r="M32" s="19"/>
      <c r="N32" s="19"/>
      <c r="R32" s="19"/>
    </row>
    <row r="33" spans="2:18" s="2" customFormat="1" x14ac:dyDescent="0.2">
      <c r="B33" s="22" t="s">
        <v>63</v>
      </c>
      <c r="C33" s="22" t="s">
        <v>64</v>
      </c>
      <c r="D33" s="13">
        <v>732100</v>
      </c>
      <c r="E33" s="13">
        <v>612700</v>
      </c>
      <c r="F33" s="15">
        <f t="shared" ref="F33" si="2">D33/(E33/10)</f>
        <v>11.948751428105108</v>
      </c>
      <c r="G33" s="28"/>
      <c r="H33" s="13">
        <v>320000</v>
      </c>
      <c r="I33" s="13">
        <v>107000</v>
      </c>
      <c r="J33" s="15">
        <f t="shared" ref="J33" si="3">H33/(I33/10)</f>
        <v>29.906542056074766</v>
      </c>
      <c r="L33"/>
      <c r="M33" s="19"/>
      <c r="N33" s="19"/>
      <c r="R33" s="19"/>
    </row>
    <row r="34" spans="2:18" s="2" customFormat="1" x14ac:dyDescent="0.2">
      <c r="B34" s="29" t="s">
        <v>65</v>
      </c>
      <c r="C34" s="29" t="s">
        <v>66</v>
      </c>
      <c r="D34" s="30">
        <v>755700</v>
      </c>
      <c r="E34" s="30">
        <v>629300</v>
      </c>
      <c r="F34" s="31">
        <f t="shared" si="0"/>
        <v>12.008580962974733</v>
      </c>
      <c r="G34" s="32"/>
      <c r="H34" s="30">
        <v>340000</v>
      </c>
      <c r="I34" s="30">
        <v>111100</v>
      </c>
      <c r="J34" s="31">
        <f t="shared" si="1"/>
        <v>30.603060306030603</v>
      </c>
      <c r="L34"/>
      <c r="M34" s="19"/>
      <c r="N34" s="19"/>
      <c r="R34" s="19"/>
    </row>
    <row r="35" spans="2:18" s="2" customFormat="1" x14ac:dyDescent="0.2">
      <c r="B35" s="20" t="s">
        <v>51</v>
      </c>
      <c r="D35" s="16"/>
      <c r="E35" s="16"/>
      <c r="F35" s="17"/>
      <c r="H35" s="16"/>
      <c r="I35" s="16"/>
      <c r="J35" s="17"/>
      <c r="L35" s="19"/>
    </row>
    <row r="36" spans="2:18" s="2" customFormat="1" x14ac:dyDescent="0.2">
      <c r="B36" s="20"/>
      <c r="D36" s="16"/>
      <c r="E36" s="16"/>
      <c r="F36" s="17"/>
      <c r="H36" s="16"/>
      <c r="I36" s="16"/>
      <c r="J36" s="17"/>
      <c r="L36" s="19"/>
    </row>
    <row r="37" spans="2:18" s="2" customFormat="1" x14ac:dyDescent="0.2">
      <c r="B37" s="20" t="s">
        <v>67</v>
      </c>
      <c r="D37" s="16"/>
      <c r="E37" s="16"/>
      <c r="F37" s="17"/>
      <c r="H37" s="16"/>
      <c r="I37" s="16"/>
      <c r="J37" s="17"/>
    </row>
    <row r="38" spans="2:18" s="2" customFormat="1" x14ac:dyDescent="0.2">
      <c r="B38" s="20" t="s">
        <v>68</v>
      </c>
      <c r="D38" s="16"/>
      <c r="E38" s="16"/>
      <c r="F38" s="17"/>
      <c r="H38" s="16"/>
      <c r="I38" s="16"/>
      <c r="J38" s="17"/>
    </row>
    <row r="39" spans="2:18" x14ac:dyDescent="0.2">
      <c r="C39" s="23" t="s">
        <v>70</v>
      </c>
    </row>
    <row r="40" spans="2:18" x14ac:dyDescent="0.2">
      <c r="C40" s="23" t="s">
        <v>71</v>
      </c>
    </row>
    <row r="41" spans="2:18" x14ac:dyDescent="0.2">
      <c r="C41" s="23" t="s">
        <v>72</v>
      </c>
    </row>
    <row r="42" spans="2:18" x14ac:dyDescent="0.2">
      <c r="C42" s="23" t="s">
        <v>69</v>
      </c>
    </row>
  </sheetData>
  <phoneticPr fontId="3"/>
  <hyperlinks>
    <hyperlink ref="C40" r:id="rId1" display="https://www.esri.cao.go.jp/jp/sna/data/data_list/kakuhou/files/2023/2023_kaku_top.html" xr:uid="{9657E7DB-B8BA-4FE5-AC00-FEC4FA826460}"/>
    <hyperlink ref="C41" r:id="rId2" display="https://view.officeapps.live.com/op/view.aspx?src=https%3A%2F%2Fwww.esri.cao.go.jp%2Fjp%2Fsna%2Fdata%2Fdata_list%2Fkakuhou%2Ffiles%2F2023%2Ftables%2F2023ffm1n_jp.xlsx&amp;wdOrigin=BROWSELINK" xr:uid="{6B66C441-548A-45E9-9472-FFAF510BCD41}"/>
    <hyperlink ref="C42" r:id="rId3" display="https://www5.cao.go.jp/keizai1/mitoshi/r070124mitoshi.pdf" xr:uid="{BF0F07E6-3E4E-400A-AC35-6400799F59F6}"/>
    <hyperlink ref="C39" r:id="rId4" display="https://www.e-stat.go.jp/stat-search/files?page=1&amp;layout=datalist&amp;toukei=00600870&amp;tstat=000001017180&amp;cycle=8&amp;year=20251&amp;month=0&amp;result_back=1&amp;cycle_facet=cycle&amp;tclass1val=0&amp;metadata=1&amp;data=1" xr:uid="{B655C45D-DBA7-4C2A-A75E-A65A42318BBA}"/>
  </hyperlinks>
  <pageMargins left="0.7" right="0.7" top="0.75" bottom="0.75" header="0.3" footer="0.3"/>
  <pageSetup paperSize="13" scale="75" fitToWidth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Company>社団法人　日本建設業団体連合会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SHIMAZAKI</dc:creator>
  <cp:lastModifiedBy>秀一 本田</cp:lastModifiedBy>
  <cp:lastPrinted>2025-09-09T04:16:29Z</cp:lastPrinted>
  <dcterms:created xsi:type="dcterms:W3CDTF">2003-02-19T09:37:53Z</dcterms:created>
  <dcterms:modified xsi:type="dcterms:W3CDTF">2025-09-15T00:11:37Z</dcterms:modified>
</cp:coreProperties>
</file>