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rice01.sharepoint.com/sites/msteams_9ed666_346865/Shared Documents/General/2026年度/202606追加更新/"/>
    </mc:Choice>
  </mc:AlternateContent>
  <xr:revisionPtr revIDLastSave="11" documentId="13_ncr:1_{576503EC-763A-4959-B0F9-A4A2D548B5CC}" xr6:coauthVersionLast="47" xr6:coauthVersionMax="47" xr10:uidLastSave="{BF1014D6-6932-470D-8F40-0381AE4340B2}"/>
  <bookViews>
    <workbookView xWindow="-120" yWindow="-120" windowWidth="29040" windowHeight="15720" xr2:uid="{00000000-000D-0000-FFFF-FFFF00000000}"/>
  </bookViews>
  <sheets>
    <sheet name="2025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9" i="7" l="1"/>
  <c r="J29" i="7"/>
  <c r="F29" i="7"/>
  <c r="J28" i="7"/>
  <c r="J27" i="7"/>
  <c r="J26" i="7"/>
  <c r="J25" i="7"/>
  <c r="J24" i="7"/>
  <c r="J23" i="7"/>
  <c r="J22" i="7"/>
  <c r="J21" i="7"/>
  <c r="J20" i="7"/>
  <c r="J19" i="7"/>
  <c r="J18" i="7"/>
  <c r="J17" i="7"/>
  <c r="J16" i="7"/>
  <c r="J15" i="7"/>
  <c r="J14" i="7"/>
  <c r="J13" i="7"/>
  <c r="J12" i="7"/>
  <c r="J11" i="7"/>
  <c r="J10" i="7"/>
  <c r="N10" i="7" s="1"/>
  <c r="J9" i="7"/>
  <c r="J8" i="7"/>
  <c r="J7" i="7"/>
  <c r="J6" i="7"/>
  <c r="F28" i="7"/>
  <c r="N28" i="7" s="1"/>
  <c r="F27" i="7"/>
  <c r="F26" i="7"/>
  <c r="F25" i="7"/>
  <c r="F24" i="7"/>
  <c r="F23" i="7"/>
  <c r="F22" i="7"/>
  <c r="F21" i="7"/>
  <c r="F20" i="7"/>
  <c r="F19" i="7"/>
  <c r="F18" i="7"/>
  <c r="F17" i="7"/>
  <c r="F16" i="7"/>
  <c r="F15" i="7"/>
  <c r="F14" i="7"/>
  <c r="F13" i="7"/>
  <c r="F12" i="7"/>
  <c r="F11" i="7"/>
  <c r="F10" i="7"/>
  <c r="F9" i="7"/>
  <c r="F8" i="7"/>
  <c r="F7" i="7"/>
  <c r="F6" i="7"/>
  <c r="K28" i="7"/>
  <c r="K29" i="7"/>
  <c r="L29" i="7"/>
  <c r="M29" i="7"/>
  <c r="P27" i="7"/>
  <c r="M27" i="7"/>
  <c r="L27" i="7"/>
  <c r="K27" i="7"/>
  <c r="P28" i="7"/>
  <c r="M28" i="7"/>
  <c r="L28" i="7"/>
  <c r="P26" i="7"/>
  <c r="M26" i="7"/>
  <c r="L26" i="7"/>
  <c r="K26" i="7"/>
  <c r="P25" i="7"/>
  <c r="M25" i="7"/>
  <c r="L25" i="7"/>
  <c r="K25" i="7"/>
  <c r="P24" i="7"/>
  <c r="M24" i="7"/>
  <c r="L24" i="7"/>
  <c r="K24" i="7"/>
  <c r="P23" i="7"/>
  <c r="M23" i="7"/>
  <c r="L23" i="7"/>
  <c r="K23" i="7"/>
  <c r="P22" i="7"/>
  <c r="M22" i="7"/>
  <c r="L22" i="7"/>
  <c r="K22" i="7"/>
  <c r="P21" i="7"/>
  <c r="M21" i="7"/>
  <c r="L21" i="7"/>
  <c r="K21" i="7"/>
  <c r="P20" i="7"/>
  <c r="M20" i="7"/>
  <c r="L20" i="7"/>
  <c r="K20" i="7"/>
  <c r="P19" i="7"/>
  <c r="M19" i="7"/>
  <c r="L19" i="7"/>
  <c r="K19" i="7"/>
  <c r="P18" i="7"/>
  <c r="M18" i="7"/>
  <c r="L18" i="7"/>
  <c r="K18" i="7"/>
  <c r="P17" i="7"/>
  <c r="M17" i="7"/>
  <c r="L17" i="7"/>
  <c r="K17" i="7"/>
  <c r="P16" i="7"/>
  <c r="M16" i="7"/>
  <c r="L16" i="7"/>
  <c r="K16" i="7"/>
  <c r="P15" i="7"/>
  <c r="M15" i="7"/>
  <c r="L15" i="7"/>
  <c r="K15" i="7"/>
  <c r="P14" i="7"/>
  <c r="M14" i="7"/>
  <c r="L14" i="7"/>
  <c r="K14" i="7"/>
  <c r="P13" i="7"/>
  <c r="M13" i="7"/>
  <c r="L13" i="7"/>
  <c r="K13" i="7"/>
  <c r="P12" i="7"/>
  <c r="M12" i="7"/>
  <c r="L12" i="7"/>
  <c r="K12" i="7"/>
  <c r="P11" i="7"/>
  <c r="M11" i="7"/>
  <c r="L11" i="7"/>
  <c r="K11" i="7"/>
  <c r="P10" i="7"/>
  <c r="M10" i="7"/>
  <c r="L10" i="7"/>
  <c r="K10" i="7"/>
  <c r="P9" i="7"/>
  <c r="M9" i="7"/>
  <c r="L9" i="7"/>
  <c r="K9" i="7"/>
  <c r="P8" i="7"/>
  <c r="M8" i="7"/>
  <c r="L8" i="7"/>
  <c r="K8" i="7"/>
  <c r="P7" i="7"/>
  <c r="M7" i="7"/>
  <c r="L7" i="7"/>
  <c r="K7" i="7"/>
  <c r="P6" i="7"/>
  <c r="M6" i="7"/>
  <c r="L6" i="7"/>
  <c r="K6" i="7"/>
  <c r="N29" i="7" l="1"/>
  <c r="N12" i="7"/>
  <c r="N16" i="7"/>
  <c r="N14" i="7"/>
  <c r="N26" i="7"/>
  <c r="N27" i="7"/>
  <c r="N18" i="7"/>
  <c r="N13" i="7"/>
  <c r="N17" i="7"/>
  <c r="N25" i="7"/>
  <c r="N8" i="7"/>
  <c r="N15" i="7"/>
  <c r="N6" i="7"/>
  <c r="N23" i="7"/>
  <c r="N7" i="7"/>
  <c r="N9" i="7"/>
  <c r="N11" i="7"/>
  <c r="N19" i="7"/>
  <c r="N21" i="7"/>
  <c r="N20" i="7"/>
  <c r="N22" i="7"/>
  <c r="N24" i="7"/>
</calcChain>
</file>

<file path=xl/sharedStrings.xml><?xml version="1.0" encoding="utf-8"?>
<sst xmlns="http://schemas.openxmlformats.org/spreadsheetml/2006/main" count="33" uniqueCount="25">
  <si>
    <t>建設業</t>
  </si>
  <si>
    <t>製造業</t>
  </si>
  <si>
    <t>女性比率</t>
    <rPh sb="0" eb="2">
      <t>ジョセイ</t>
    </rPh>
    <rPh sb="2" eb="4">
      <t>ヒリツ</t>
    </rPh>
    <phoneticPr fontId="6"/>
  </si>
  <si>
    <t>非製造業</t>
    <rPh sb="0" eb="1">
      <t>ヒ</t>
    </rPh>
    <rPh sb="1" eb="4">
      <t>セイゾウギョウ</t>
    </rPh>
    <phoneticPr fontId="6"/>
  </si>
  <si>
    <t xml:space="preserve"> 全産業</t>
    <rPh sb="1" eb="4">
      <t>ゼンサンギョウ</t>
    </rPh>
    <phoneticPr fontId="6"/>
  </si>
  <si>
    <t xml:space="preserve"> 建設業</t>
    <rPh sb="1" eb="4">
      <t>ケ</t>
    </rPh>
    <phoneticPr fontId="6"/>
  </si>
  <si>
    <t xml:space="preserve"> 製造業</t>
    <rPh sb="1" eb="4">
      <t>セイゾウギョウ</t>
    </rPh>
    <phoneticPr fontId="6"/>
  </si>
  <si>
    <t>全産業</t>
    <rPh sb="0" eb="3">
      <t>ゼンサンギョウ</t>
    </rPh>
    <phoneticPr fontId="6"/>
  </si>
  <si>
    <t>単位：万人</t>
    <rPh sb="0" eb="2">
      <t>タンイ</t>
    </rPh>
    <rPh sb="3" eb="5">
      <t>マンニン</t>
    </rPh>
    <phoneticPr fontId="6"/>
  </si>
  <si>
    <t>対建設業就業者総数</t>
    <rPh sb="0" eb="1">
      <t>タイ</t>
    </rPh>
    <rPh sb="1" eb="4">
      <t>ケンセツギョウ</t>
    </rPh>
    <rPh sb="4" eb="7">
      <t>シュウギョウシャ</t>
    </rPh>
    <rPh sb="7" eb="9">
      <t>ソウスウ</t>
    </rPh>
    <phoneticPr fontId="6"/>
  </si>
  <si>
    <t>資料出所：総務省「労働力調査」</t>
    <rPh sb="0" eb="4">
      <t>シリョウシュツショ</t>
    </rPh>
    <rPh sb="5" eb="8">
      <t>ソウムショウ</t>
    </rPh>
    <rPh sb="9" eb="14">
      <t>ロウドウリョクチョウサ</t>
    </rPh>
    <phoneticPr fontId="6"/>
  </si>
  <si>
    <t>就業者中に占める女性の比率</t>
    <rPh sb="0" eb="3">
      <t>シュウギョウシャ</t>
    </rPh>
    <rPh sb="3" eb="4">
      <t>ナカ</t>
    </rPh>
    <rPh sb="5" eb="6">
      <t>シ</t>
    </rPh>
    <rPh sb="8" eb="10">
      <t>ジョセイ</t>
    </rPh>
    <rPh sb="11" eb="13">
      <t>ヒリツ</t>
    </rPh>
    <phoneticPr fontId="6"/>
  </si>
  <si>
    <t>　　　（注）</t>
    <rPh sb="4" eb="5">
      <t>チュウ</t>
    </rPh>
    <phoneticPr fontId="6"/>
  </si>
  <si>
    <t>年次</t>
    <rPh sb="0" eb="2">
      <t>ネンジ</t>
    </rPh>
    <phoneticPr fontId="6"/>
  </si>
  <si>
    <t>単位：％</t>
    <rPh sb="0" eb="2">
      <t>タンイ</t>
    </rPh>
    <phoneticPr fontId="6"/>
  </si>
  <si>
    <t>　</t>
    <phoneticPr fontId="6"/>
  </si>
  <si>
    <t>就業者総数　　男女計</t>
    <rPh sb="0" eb="3">
      <t>シュウギョウシャ</t>
    </rPh>
    <rPh sb="3" eb="5">
      <t>ソウスウ</t>
    </rPh>
    <rPh sb="7" eb="9">
      <t>ダンジョ</t>
    </rPh>
    <rPh sb="9" eb="10">
      <t>ケイ</t>
    </rPh>
    <phoneticPr fontId="6"/>
  </si>
  <si>
    <t>就業者総数　　女計</t>
    <rPh sb="0" eb="3">
      <t>シュウギョウシャ</t>
    </rPh>
    <rPh sb="3" eb="5">
      <t>ソウスウ</t>
    </rPh>
    <rPh sb="7" eb="8">
      <t>オンナ</t>
    </rPh>
    <rPh sb="8" eb="9">
      <t>ケイ</t>
    </rPh>
    <phoneticPr fontId="6"/>
  </si>
  <si>
    <t>女性技能職数</t>
    <rPh sb="0" eb="2">
      <t>ジョセイ</t>
    </rPh>
    <rPh sb="2" eb="4">
      <t>ギノウ</t>
    </rPh>
    <rPh sb="4" eb="5">
      <t>ショク</t>
    </rPh>
    <rPh sb="5" eb="6">
      <t>スウ</t>
    </rPh>
    <phoneticPr fontId="6"/>
  </si>
  <si>
    <t>技能職数：産業、職業別就業者数の職業番号24生産工程、32輸送機械運転、33建設採掘、37その他の運搬清掃包装等従事者の合計</t>
    <rPh sb="0" eb="3">
      <t>ギノウショク</t>
    </rPh>
    <rPh sb="3" eb="4">
      <t>スウ</t>
    </rPh>
    <rPh sb="5" eb="7">
      <t>サンギョウ</t>
    </rPh>
    <rPh sb="8" eb="10">
      <t>ショクギョウ</t>
    </rPh>
    <rPh sb="10" eb="11">
      <t>ベツ</t>
    </rPh>
    <rPh sb="11" eb="15">
      <t>シュウギョウシャスウ</t>
    </rPh>
    <rPh sb="16" eb="20">
      <t>ショクギョウバンゴウ</t>
    </rPh>
    <rPh sb="22" eb="26">
      <t>セイサンコウテイ</t>
    </rPh>
    <rPh sb="29" eb="31">
      <t>ユソウ</t>
    </rPh>
    <rPh sb="31" eb="33">
      <t>キカイ</t>
    </rPh>
    <rPh sb="33" eb="35">
      <t>ウンテン</t>
    </rPh>
    <rPh sb="38" eb="40">
      <t>ケンセツ</t>
    </rPh>
    <rPh sb="40" eb="42">
      <t>サイクツ</t>
    </rPh>
    <rPh sb="47" eb="48">
      <t>タ</t>
    </rPh>
    <rPh sb="49" eb="51">
      <t>ウンパン</t>
    </rPh>
    <rPh sb="51" eb="53">
      <t>セイソウ</t>
    </rPh>
    <rPh sb="53" eb="55">
      <t>ホウソウ</t>
    </rPh>
    <rPh sb="55" eb="56">
      <t>トウ</t>
    </rPh>
    <rPh sb="56" eb="59">
      <t>ジュウジシャ</t>
    </rPh>
    <rPh sb="60" eb="62">
      <t>ゴウケイ</t>
    </rPh>
    <phoneticPr fontId="6"/>
  </si>
  <si>
    <t>労働力調査 労働力調査年報 労働力調査年報 | ファイル | 統計データを探す | 政府統計の総合窓口</t>
  </si>
  <si>
    <t>労働力調査 | すべて | 統計データを探す | 政府統計の総合窓口</t>
  </si>
  <si>
    <t>労働力調査 労働力調査年報 | ファイル | 統計データを探す | 政府統計の総合窓口</t>
  </si>
  <si>
    <t>労働力調査 労働力調査（公表資料、時系列結果など） 長期時系列データ 基本集計 | ファイル | 統計データを探す | 政府統計の総合窓口</t>
  </si>
  <si>
    <t>労働力調査 労働力調査（公表資料、時系列結果など） 結果原表（各期の最も詳細な結果）※全国結果のみ 基本集計 | ファイル | 統計データを探す | 政府統計の総合窓口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</si>
</sst>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);[Red]\(#,##0\)"/>
    <numFmt numFmtId="177" formatCode="0.0%"/>
  </numFmts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0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0"/>
      <name val="ＭＳ ゴシック"/>
      <family val="3"/>
      <charset val="128"/>
    </font>
    <font>
      <sz val="14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9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4" fillId="0" borderId="0"/>
    <xf numFmtId="0" fontId="2" fillId="0" borderId="0"/>
    <xf numFmtId="0" fontId="1" fillId="0" borderId="0"/>
    <xf numFmtId="0" fontId="10" fillId="0" borderId="0" applyNumberForma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9" fillId="0" borderId="0" xfId="0" applyFont="1">
      <alignment vertical="center"/>
    </xf>
    <xf numFmtId="0" fontId="8" fillId="0" borderId="1" xfId="0" applyFont="1" applyBorder="1" applyAlignment="1">
      <alignment vertical="center" wrapText="1"/>
    </xf>
    <xf numFmtId="38" fontId="7" fillId="0" borderId="14" xfId="2" applyFont="1" applyFill="1" applyBorder="1" applyAlignment="1">
      <alignment horizontal="right"/>
    </xf>
    <xf numFmtId="38" fontId="7" fillId="0" borderId="15" xfId="2" applyFont="1" applyFill="1" applyBorder="1" applyAlignment="1">
      <alignment horizontal="right"/>
    </xf>
    <xf numFmtId="38" fontId="0" fillId="0" borderId="16" xfId="2" applyFont="1" applyFill="1" applyBorder="1">
      <alignment vertical="center"/>
    </xf>
    <xf numFmtId="38" fontId="0" fillId="0" borderId="15" xfId="2" applyFont="1" applyFill="1" applyBorder="1">
      <alignment vertical="center"/>
    </xf>
    <xf numFmtId="177" fontId="0" fillId="0" borderId="14" xfId="1" applyNumberFormat="1" applyFont="1" applyFill="1" applyBorder="1">
      <alignment vertical="center"/>
    </xf>
    <xf numFmtId="177" fontId="0" fillId="0" borderId="15" xfId="1" applyNumberFormat="1" applyFont="1" applyFill="1" applyBorder="1">
      <alignment vertical="center"/>
    </xf>
    <xf numFmtId="177" fontId="0" fillId="0" borderId="16" xfId="1" applyNumberFormat="1" applyFont="1" applyFill="1" applyBorder="1">
      <alignment vertical="center"/>
    </xf>
    <xf numFmtId="0" fontId="5" fillId="0" borderId="14" xfId="3" applyFont="1" applyBorder="1" applyAlignment="1">
      <alignment horizont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14" xfId="0" applyBorder="1">
      <alignment vertical="center"/>
    </xf>
    <xf numFmtId="177" fontId="0" fillId="0" borderId="12" xfId="1" applyNumberFormat="1" applyFont="1" applyFill="1" applyBorder="1">
      <alignment vertical="center"/>
    </xf>
    <xf numFmtId="177" fontId="0" fillId="0" borderId="7" xfId="1" applyNumberFormat="1" applyFont="1" applyFill="1" applyBorder="1">
      <alignment vertical="center"/>
    </xf>
    <xf numFmtId="177" fontId="0" fillId="0" borderId="11" xfId="1" applyNumberFormat="1" applyFont="1" applyFill="1" applyBorder="1">
      <alignment vertical="center"/>
    </xf>
    <xf numFmtId="0" fontId="4" fillId="0" borderId="0" xfId="3"/>
    <xf numFmtId="0" fontId="0" fillId="0" borderId="0" xfId="3" applyFont="1"/>
    <xf numFmtId="0" fontId="0" fillId="0" borderId="11" xfId="0" applyBorder="1" applyAlignment="1">
      <alignment horizontal="right" vertical="center"/>
    </xf>
    <xf numFmtId="0" fontId="7" fillId="0" borderId="6" xfId="3" applyFont="1" applyBorder="1" applyAlignment="1">
      <alignment horizontal="center" vertical="top" wrapText="1"/>
    </xf>
    <xf numFmtId="176" fontId="7" fillId="0" borderId="8" xfId="3" applyNumberFormat="1" applyFont="1" applyBorder="1"/>
    <xf numFmtId="176" fontId="7" fillId="0" borderId="9" xfId="3" applyNumberFormat="1" applyFont="1" applyBorder="1"/>
    <xf numFmtId="0" fontId="1" fillId="0" borderId="9" xfId="0" applyFont="1" applyBorder="1">
      <alignment vertical="center"/>
    </xf>
    <xf numFmtId="0" fontId="11" fillId="0" borderId="17" xfId="0" applyFont="1" applyBorder="1">
      <alignment vertical="center"/>
    </xf>
    <xf numFmtId="0" fontId="1" fillId="0" borderId="18" xfId="0" applyFont="1" applyBorder="1">
      <alignment vertical="center"/>
    </xf>
    <xf numFmtId="0" fontId="7" fillId="0" borderId="10" xfId="3" applyFont="1" applyBorder="1"/>
    <xf numFmtId="176" fontId="7" fillId="0" borderId="4" xfId="3" applyNumberFormat="1" applyFont="1" applyBorder="1" applyAlignment="1">
      <alignment horizontal="center" vertical="center"/>
    </xf>
    <xf numFmtId="176" fontId="7" fillId="0" borderId="5" xfId="3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76" fontId="7" fillId="0" borderId="0" xfId="3" applyNumberFormat="1" applyFont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vertical="center" wrapText="1"/>
    </xf>
    <xf numFmtId="0" fontId="1" fillId="0" borderId="12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11" xfId="0" applyFont="1" applyBorder="1">
      <alignment vertical="center"/>
    </xf>
    <xf numFmtId="0" fontId="1" fillId="0" borderId="13" xfId="0" applyFont="1" applyBorder="1">
      <alignment vertical="center"/>
    </xf>
    <xf numFmtId="0" fontId="1" fillId="0" borderId="12" xfId="0" applyFont="1" applyBorder="1" applyAlignment="1">
      <alignment horizontal="right" vertical="center"/>
    </xf>
    <xf numFmtId="0" fontId="1" fillId="0" borderId="8" xfId="0" applyFont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0" fontId="10" fillId="0" borderId="0" xfId="6" applyAlignment="1" applyProtection="1">
      <alignment vertical="center"/>
    </xf>
    <xf numFmtId="38" fontId="0" fillId="0" borderId="0" xfId="0" applyNumberFormat="1">
      <alignment vertical="center"/>
    </xf>
    <xf numFmtId="0" fontId="5" fillId="0" borderId="12" xfId="3" applyFont="1" applyFill="1" applyBorder="1" applyAlignment="1">
      <alignment horizontal="center"/>
    </xf>
    <xf numFmtId="38" fontId="7" fillId="0" borderId="12" xfId="2" applyFont="1" applyFill="1" applyBorder="1" applyAlignment="1">
      <alignment horizontal="right"/>
    </xf>
    <xf numFmtId="38" fontId="7" fillId="0" borderId="7" xfId="2" applyFont="1" applyFill="1" applyBorder="1" applyAlignment="1">
      <alignment horizontal="right"/>
    </xf>
    <xf numFmtId="0" fontId="0" fillId="0" borderId="12" xfId="0" applyFill="1" applyBorder="1">
      <alignment vertical="center"/>
    </xf>
    <xf numFmtId="0" fontId="0" fillId="0" borderId="0" xfId="0" applyFill="1">
      <alignment vertical="center"/>
    </xf>
  </cellXfs>
  <cellStyles count="7">
    <cellStyle name="パーセント" xfId="1" builtinId="5"/>
    <cellStyle name="ハイパーリンク" xfId="6" builtinId="8"/>
    <cellStyle name="桁区切り" xfId="2" builtinId="6"/>
    <cellStyle name="標準" xfId="0" builtinId="0"/>
    <cellStyle name="標準 2" xfId="4" xr:uid="{00000000-0005-0000-0000-000003000000}"/>
    <cellStyle name="標準 3" xfId="5" xr:uid="{00000000-0005-0000-0000-000004000000}"/>
    <cellStyle name="標準_Sheet1" xfId="3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e-stat.go.jp/stat-search/files?page=1&amp;layout=datalist&amp;toukei=00200531&amp;tstat=000001226583&amp;cycle=0&amp;tclass1=000001226851&amp;tclass2=000001226852&amp;tclass3val=0" TargetMode="External"/><Relationship Id="rId2" Type="http://schemas.openxmlformats.org/officeDocument/2006/relationships/hyperlink" Target="https://www.e-stat.go.jp/stat-search/files?page=1&amp;toukei=00200531&amp;tstat=000001226891" TargetMode="External"/><Relationship Id="rId1" Type="http://schemas.openxmlformats.org/officeDocument/2006/relationships/hyperlink" Target="https://www.e-stat.go.jp/stat-search?page=1&amp;toukei=00200531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e-stat.go.jp/stat-search/files?page=1&amp;layout=datalist&amp;toukei=00200531&amp;tstat=000001226583&amp;cycle=7&amp;tclass1=000001226584&amp;tclass2=000001226585&amp;tclass3val=0&amp;metadata=1&amp;data=1" TargetMode="External"/><Relationship Id="rId4" Type="http://schemas.openxmlformats.org/officeDocument/2006/relationships/hyperlink" Target="https://www.e-stat.go.jp/stat-search/files?page=1&amp;layout=datalist&amp;toukei=00200531&amp;tstat=000001226891&amp;cycle=7&amp;tclass1=000001227003&amp;tclass2val=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77634-77C5-4473-A22B-F02C12B54DE9}">
  <sheetPr>
    <pageSetUpPr fitToPage="1"/>
  </sheetPr>
  <dimension ref="A1:R37"/>
  <sheetViews>
    <sheetView tabSelected="1" zoomScale="135" zoomScaleNormal="135" workbookViewId="0">
      <selection activeCell="R4" sqref="R4"/>
    </sheetView>
  </sheetViews>
  <sheetFormatPr defaultColWidth="8.875" defaultRowHeight="13.5"/>
  <sheetData>
    <row r="1" spans="1:18" ht="17.25">
      <c r="A1" s="1" t="s">
        <v>11</v>
      </c>
    </row>
    <row r="2" spans="1:18" ht="17.25">
      <c r="A2" s="1"/>
    </row>
    <row r="3" spans="1:18">
      <c r="B3" s="20" t="s">
        <v>13</v>
      </c>
      <c r="C3" s="21" t="s">
        <v>16</v>
      </c>
      <c r="D3" s="22"/>
      <c r="E3" s="22"/>
      <c r="F3" s="23" t="s">
        <v>8</v>
      </c>
      <c r="G3" s="21" t="s">
        <v>17</v>
      </c>
      <c r="H3" s="22"/>
      <c r="I3" s="22"/>
      <c r="J3" s="23" t="s">
        <v>8</v>
      </c>
      <c r="K3" s="24" t="s">
        <v>2</v>
      </c>
      <c r="L3" s="23"/>
      <c r="M3" s="23"/>
      <c r="N3" s="25" t="s">
        <v>14</v>
      </c>
      <c r="O3" s="38" t="s">
        <v>8</v>
      </c>
      <c r="P3" s="39" t="s">
        <v>14</v>
      </c>
    </row>
    <row r="4" spans="1:18" ht="36">
      <c r="B4" s="26"/>
      <c r="C4" s="27" t="s">
        <v>7</v>
      </c>
      <c r="D4" s="28" t="s">
        <v>0</v>
      </c>
      <c r="E4" s="28" t="s">
        <v>1</v>
      </c>
      <c r="F4" s="29" t="s">
        <v>3</v>
      </c>
      <c r="G4" s="27" t="s">
        <v>7</v>
      </c>
      <c r="H4" s="28" t="s">
        <v>0</v>
      </c>
      <c r="I4" s="28" t="s">
        <v>1</v>
      </c>
      <c r="J4" s="30" t="s">
        <v>3</v>
      </c>
      <c r="K4" s="31" t="s">
        <v>4</v>
      </c>
      <c r="L4" s="29" t="s">
        <v>5</v>
      </c>
      <c r="M4" s="29" t="s">
        <v>6</v>
      </c>
      <c r="N4" s="29" t="s">
        <v>3</v>
      </c>
      <c r="O4" s="32" t="s">
        <v>18</v>
      </c>
      <c r="P4" s="2" t="s">
        <v>9</v>
      </c>
      <c r="R4" t="s">
        <v>15</v>
      </c>
    </row>
    <row r="5" spans="1:18">
      <c r="B5" s="33"/>
      <c r="C5" s="33"/>
      <c r="D5" s="34"/>
      <c r="E5" s="34"/>
      <c r="F5" s="35"/>
      <c r="G5" s="34"/>
      <c r="H5" s="34"/>
      <c r="I5" s="34"/>
      <c r="J5" s="34"/>
      <c r="K5" s="36"/>
      <c r="L5" s="34"/>
      <c r="M5" s="34"/>
      <c r="N5" s="34"/>
      <c r="O5" s="37"/>
      <c r="P5" s="19"/>
    </row>
    <row r="6" spans="1:18">
      <c r="B6" s="10">
        <v>2002</v>
      </c>
      <c r="C6" s="3">
        <v>6330</v>
      </c>
      <c r="D6" s="4">
        <v>618</v>
      </c>
      <c r="E6" s="4">
        <v>1222</v>
      </c>
      <c r="F6" s="5">
        <f>C6-E6</f>
        <v>5108</v>
      </c>
      <c r="G6" s="4">
        <v>2594</v>
      </c>
      <c r="H6" s="4">
        <v>92</v>
      </c>
      <c r="I6" s="4">
        <v>411</v>
      </c>
      <c r="J6" s="6">
        <f>G6-I6</f>
        <v>2183</v>
      </c>
      <c r="K6" s="7">
        <f t="shared" ref="K6:N21" si="0">G6/C6</f>
        <v>0.4097946287519747</v>
      </c>
      <c r="L6" s="8">
        <f t="shared" si="0"/>
        <v>0.14886731391585761</v>
      </c>
      <c r="M6" s="8">
        <f t="shared" si="0"/>
        <v>0.33633387888707039</v>
      </c>
      <c r="N6" s="8">
        <f t="shared" si="0"/>
        <v>0.4273688332028191</v>
      </c>
      <c r="O6" s="13">
        <v>16</v>
      </c>
      <c r="P6" s="9">
        <f t="shared" ref="P6:P28" si="1">O6/D6</f>
        <v>2.5889967637540454E-2</v>
      </c>
    </row>
    <row r="7" spans="1:18">
      <c r="B7" s="10">
        <v>2003</v>
      </c>
      <c r="C7" s="3">
        <v>6316</v>
      </c>
      <c r="D7" s="4">
        <v>604</v>
      </c>
      <c r="E7" s="4">
        <v>1178</v>
      </c>
      <c r="F7" s="5">
        <f t="shared" ref="F7:F28" si="2">C7-E7</f>
        <v>5138</v>
      </c>
      <c r="G7" s="4">
        <v>2597</v>
      </c>
      <c r="H7" s="4">
        <v>89</v>
      </c>
      <c r="I7" s="4">
        <v>394</v>
      </c>
      <c r="J7" s="6">
        <f t="shared" ref="J7:J28" si="3">G7-I7</f>
        <v>2203</v>
      </c>
      <c r="K7" s="7">
        <f t="shared" si="0"/>
        <v>0.41117796073464219</v>
      </c>
      <c r="L7" s="8">
        <f t="shared" si="0"/>
        <v>0.14735099337748345</v>
      </c>
      <c r="M7" s="8">
        <f t="shared" si="0"/>
        <v>0.33446519524617996</v>
      </c>
      <c r="N7" s="8">
        <f t="shared" si="0"/>
        <v>0.42876605683145191</v>
      </c>
      <c r="O7" s="13">
        <v>15</v>
      </c>
      <c r="P7" s="9">
        <f t="shared" si="1"/>
        <v>2.4834437086092714E-2</v>
      </c>
    </row>
    <row r="8" spans="1:18">
      <c r="B8" s="10">
        <v>2004</v>
      </c>
      <c r="C8" s="3">
        <v>6329</v>
      </c>
      <c r="D8" s="4">
        <v>584</v>
      </c>
      <c r="E8" s="4">
        <v>1150</v>
      </c>
      <c r="F8" s="5">
        <f t="shared" si="2"/>
        <v>5179</v>
      </c>
      <c r="G8" s="4">
        <v>2616</v>
      </c>
      <c r="H8" s="4">
        <v>86</v>
      </c>
      <c r="I8" s="4">
        <v>378</v>
      </c>
      <c r="J8" s="6">
        <f t="shared" si="3"/>
        <v>2238</v>
      </c>
      <c r="K8" s="7">
        <f t="shared" si="0"/>
        <v>0.41333544003792067</v>
      </c>
      <c r="L8" s="8">
        <f t="shared" si="0"/>
        <v>0.14726027397260275</v>
      </c>
      <c r="M8" s="8">
        <f t="shared" si="0"/>
        <v>0.32869565217391306</v>
      </c>
      <c r="N8" s="8">
        <f t="shared" si="0"/>
        <v>0.43212975477891485</v>
      </c>
      <c r="O8" s="13">
        <v>13</v>
      </c>
      <c r="P8" s="9">
        <f t="shared" si="1"/>
        <v>2.2260273972602738E-2</v>
      </c>
    </row>
    <row r="9" spans="1:18">
      <c r="B9" s="10">
        <v>2005</v>
      </c>
      <c r="C9" s="3">
        <v>6356</v>
      </c>
      <c r="D9" s="4">
        <v>568</v>
      </c>
      <c r="E9" s="4">
        <v>1142</v>
      </c>
      <c r="F9" s="5">
        <f t="shared" si="2"/>
        <v>5214</v>
      </c>
      <c r="G9" s="4">
        <v>2633</v>
      </c>
      <c r="H9" s="4">
        <v>81</v>
      </c>
      <c r="I9" s="4">
        <v>368</v>
      </c>
      <c r="J9" s="6">
        <f t="shared" si="3"/>
        <v>2265</v>
      </c>
      <c r="K9" s="7">
        <f t="shared" si="0"/>
        <v>0.41425424795468846</v>
      </c>
      <c r="L9" s="8">
        <f t="shared" si="0"/>
        <v>0.14260563380281691</v>
      </c>
      <c r="M9" s="8">
        <f t="shared" si="0"/>
        <v>0.32224168126094571</v>
      </c>
      <c r="N9" s="8">
        <f t="shared" si="0"/>
        <v>0.43440736478711162</v>
      </c>
      <c r="O9" s="13">
        <v>14</v>
      </c>
      <c r="P9" s="9">
        <f t="shared" si="1"/>
        <v>2.464788732394366E-2</v>
      </c>
    </row>
    <row r="10" spans="1:18">
      <c r="B10" s="10">
        <v>2006</v>
      </c>
      <c r="C10" s="3">
        <v>6382</v>
      </c>
      <c r="D10" s="4">
        <v>559</v>
      </c>
      <c r="E10" s="4">
        <v>1161</v>
      </c>
      <c r="F10" s="5">
        <f t="shared" si="2"/>
        <v>5221</v>
      </c>
      <c r="G10" s="4">
        <v>2652</v>
      </c>
      <c r="H10" s="4">
        <v>82</v>
      </c>
      <c r="I10" s="4">
        <v>373</v>
      </c>
      <c r="J10" s="6">
        <f t="shared" si="3"/>
        <v>2279</v>
      </c>
      <c r="K10" s="7">
        <f t="shared" si="0"/>
        <v>0.41554371670322782</v>
      </c>
      <c r="L10" s="8">
        <f t="shared" si="0"/>
        <v>0.14669051878354203</v>
      </c>
      <c r="M10" s="8">
        <f t="shared" si="0"/>
        <v>0.32127476313522824</v>
      </c>
      <c r="N10" s="8">
        <f t="shared" si="0"/>
        <v>0.43650641639532656</v>
      </c>
      <c r="O10" s="13">
        <v>12</v>
      </c>
      <c r="P10" s="9">
        <f t="shared" si="1"/>
        <v>2.1466905187835419E-2</v>
      </c>
    </row>
    <row r="11" spans="1:18">
      <c r="B11" s="10">
        <v>2007</v>
      </c>
      <c r="C11" s="3">
        <v>6412</v>
      </c>
      <c r="D11" s="4">
        <v>552</v>
      </c>
      <c r="E11" s="4">
        <v>1165</v>
      </c>
      <c r="F11" s="5">
        <f t="shared" si="2"/>
        <v>5247</v>
      </c>
      <c r="G11" s="4">
        <v>2659</v>
      </c>
      <c r="H11" s="4">
        <v>81</v>
      </c>
      <c r="I11" s="4">
        <v>365</v>
      </c>
      <c r="J11" s="6">
        <f t="shared" si="3"/>
        <v>2294</v>
      </c>
      <c r="K11" s="7">
        <f t="shared" si="0"/>
        <v>0.41469120399251402</v>
      </c>
      <c r="L11" s="8">
        <f t="shared" si="0"/>
        <v>0.14673913043478262</v>
      </c>
      <c r="M11" s="8">
        <f t="shared" si="0"/>
        <v>0.31330472103004292</v>
      </c>
      <c r="N11" s="8">
        <f t="shared" si="0"/>
        <v>0.43720221078711646</v>
      </c>
      <c r="O11" s="13">
        <v>12</v>
      </c>
      <c r="P11" s="9">
        <f t="shared" si="1"/>
        <v>2.1739130434782608E-2</v>
      </c>
    </row>
    <row r="12" spans="1:18">
      <c r="B12" s="10">
        <v>2008</v>
      </c>
      <c r="C12" s="3">
        <v>6385</v>
      </c>
      <c r="D12" s="4">
        <v>537</v>
      </c>
      <c r="E12" s="4">
        <v>1144</v>
      </c>
      <c r="F12" s="5">
        <f t="shared" si="2"/>
        <v>5241</v>
      </c>
      <c r="G12" s="4">
        <v>2656</v>
      </c>
      <c r="H12" s="4">
        <v>78</v>
      </c>
      <c r="I12" s="4">
        <v>352</v>
      </c>
      <c r="J12" s="6">
        <f t="shared" si="3"/>
        <v>2304</v>
      </c>
      <c r="K12" s="7">
        <f t="shared" si="0"/>
        <v>0.4159749412685983</v>
      </c>
      <c r="L12" s="8">
        <f t="shared" si="0"/>
        <v>0.14525139664804471</v>
      </c>
      <c r="M12" s="8">
        <f t="shared" si="0"/>
        <v>0.30769230769230771</v>
      </c>
      <c r="N12" s="8">
        <f t="shared" si="0"/>
        <v>0.43961076130509447</v>
      </c>
      <c r="O12" s="13">
        <v>11</v>
      </c>
      <c r="P12" s="9">
        <f t="shared" si="1"/>
        <v>2.0484171322160148E-2</v>
      </c>
    </row>
    <row r="13" spans="1:18">
      <c r="B13" s="10">
        <v>2009</v>
      </c>
      <c r="C13" s="3">
        <v>6282</v>
      </c>
      <c r="D13" s="4">
        <v>517</v>
      </c>
      <c r="E13" s="4">
        <v>1073</v>
      </c>
      <c r="F13" s="5">
        <f t="shared" si="2"/>
        <v>5209</v>
      </c>
      <c r="G13" s="4">
        <v>2638</v>
      </c>
      <c r="H13" s="4">
        <v>74</v>
      </c>
      <c r="I13" s="4">
        <v>322</v>
      </c>
      <c r="J13" s="6">
        <f t="shared" si="3"/>
        <v>2316</v>
      </c>
      <c r="K13" s="7">
        <f t="shared" si="0"/>
        <v>0.41992995861190702</v>
      </c>
      <c r="L13" s="8">
        <f t="shared" si="0"/>
        <v>0.14313346228239845</v>
      </c>
      <c r="M13" s="8">
        <f t="shared" si="0"/>
        <v>0.30009319664492079</v>
      </c>
      <c r="N13" s="8">
        <f t="shared" si="0"/>
        <v>0.44461508926857363</v>
      </c>
      <c r="O13" s="13">
        <v>10</v>
      </c>
      <c r="P13" s="9">
        <f t="shared" si="1"/>
        <v>1.9342359767891684E-2</v>
      </c>
    </row>
    <row r="14" spans="1:18">
      <c r="B14" s="10">
        <v>2010</v>
      </c>
      <c r="C14" s="3">
        <v>6257</v>
      </c>
      <c r="D14" s="4">
        <v>498</v>
      </c>
      <c r="E14" s="4">
        <v>1049</v>
      </c>
      <c r="F14" s="5">
        <f t="shared" si="2"/>
        <v>5208</v>
      </c>
      <c r="G14" s="4">
        <v>2642</v>
      </c>
      <c r="H14" s="4">
        <v>69</v>
      </c>
      <c r="I14" s="4">
        <v>314</v>
      </c>
      <c r="J14" s="6">
        <f t="shared" si="3"/>
        <v>2328</v>
      </c>
      <c r="K14" s="7">
        <f t="shared" si="0"/>
        <v>0.42224708326674126</v>
      </c>
      <c r="L14" s="8">
        <f t="shared" si="0"/>
        <v>0.13855421686746988</v>
      </c>
      <c r="M14" s="8">
        <f t="shared" si="0"/>
        <v>0.29933269780743565</v>
      </c>
      <c r="N14" s="8">
        <f t="shared" si="0"/>
        <v>0.44700460829493088</v>
      </c>
      <c r="O14" s="13">
        <v>9</v>
      </c>
      <c r="P14" s="9">
        <f t="shared" si="1"/>
        <v>1.8072289156626505E-2</v>
      </c>
    </row>
    <row r="15" spans="1:18">
      <c r="B15" s="10">
        <v>2011</v>
      </c>
      <c r="C15" s="3">
        <v>6293</v>
      </c>
      <c r="D15" s="4">
        <v>502</v>
      </c>
      <c r="E15" s="4">
        <v>1049</v>
      </c>
      <c r="F15" s="5">
        <f t="shared" si="2"/>
        <v>5244</v>
      </c>
      <c r="G15" s="4">
        <v>2654</v>
      </c>
      <c r="H15" s="4">
        <v>70</v>
      </c>
      <c r="I15" s="4">
        <v>313</v>
      </c>
      <c r="J15" s="6">
        <f t="shared" si="3"/>
        <v>2341</v>
      </c>
      <c r="K15" s="7">
        <f t="shared" si="0"/>
        <v>0.42173843953599238</v>
      </c>
      <c r="L15" s="8">
        <f t="shared" si="0"/>
        <v>0.1394422310756972</v>
      </c>
      <c r="M15" s="8">
        <f t="shared" si="0"/>
        <v>0.29837940896091514</v>
      </c>
      <c r="N15" s="8">
        <f t="shared" si="0"/>
        <v>0.44641495041952706</v>
      </c>
      <c r="O15" s="13">
        <v>8</v>
      </c>
      <c r="P15" s="9">
        <f t="shared" si="1"/>
        <v>1.5936254980079681E-2</v>
      </c>
    </row>
    <row r="16" spans="1:18">
      <c r="B16" s="10">
        <v>2012</v>
      </c>
      <c r="C16" s="3">
        <v>6270</v>
      </c>
      <c r="D16" s="4">
        <v>503</v>
      </c>
      <c r="E16" s="4">
        <v>1032</v>
      </c>
      <c r="F16" s="5">
        <f t="shared" si="2"/>
        <v>5238</v>
      </c>
      <c r="G16" s="4">
        <v>2654</v>
      </c>
      <c r="H16" s="4">
        <v>70</v>
      </c>
      <c r="I16" s="4">
        <v>304</v>
      </c>
      <c r="J16" s="6">
        <f t="shared" si="3"/>
        <v>2350</v>
      </c>
      <c r="K16" s="7">
        <f t="shared" si="0"/>
        <v>0.42328548644338115</v>
      </c>
      <c r="L16" s="8">
        <f t="shared" si="0"/>
        <v>0.13916500994035785</v>
      </c>
      <c r="M16" s="8">
        <f t="shared" si="0"/>
        <v>0.29457364341085274</v>
      </c>
      <c r="N16" s="8">
        <f t="shared" si="0"/>
        <v>0.44864452080946926</v>
      </c>
      <c r="O16" s="13">
        <v>9</v>
      </c>
      <c r="P16" s="9">
        <f t="shared" si="1"/>
        <v>1.7892644135188866E-2</v>
      </c>
    </row>
    <row r="17" spans="2:18">
      <c r="B17" s="10">
        <v>2013</v>
      </c>
      <c r="C17" s="3">
        <v>6311</v>
      </c>
      <c r="D17" s="4">
        <v>499</v>
      </c>
      <c r="E17" s="4">
        <v>1039</v>
      </c>
      <c r="F17" s="5">
        <f t="shared" si="2"/>
        <v>5272</v>
      </c>
      <c r="G17" s="4">
        <v>2701</v>
      </c>
      <c r="H17" s="4">
        <v>71</v>
      </c>
      <c r="I17" s="4">
        <v>307</v>
      </c>
      <c r="J17" s="6">
        <f t="shared" si="3"/>
        <v>2394</v>
      </c>
      <c r="K17" s="7">
        <f t="shared" si="0"/>
        <v>0.42798288702265885</v>
      </c>
      <c r="L17" s="8">
        <f t="shared" si="0"/>
        <v>0.14228456913827656</v>
      </c>
      <c r="M17" s="8">
        <f t="shared" si="0"/>
        <v>0.29547641963426374</v>
      </c>
      <c r="N17" s="8">
        <f t="shared" si="0"/>
        <v>0.45409711684370258</v>
      </c>
      <c r="O17" s="13">
        <v>8</v>
      </c>
      <c r="P17" s="9">
        <f t="shared" si="1"/>
        <v>1.6032064128256512E-2</v>
      </c>
    </row>
    <row r="18" spans="2:18">
      <c r="B18" s="10">
        <v>2014</v>
      </c>
      <c r="C18" s="3">
        <v>6351</v>
      </c>
      <c r="D18" s="4">
        <v>505</v>
      </c>
      <c r="E18" s="4">
        <v>1040</v>
      </c>
      <c r="F18" s="5">
        <f t="shared" si="2"/>
        <v>5311</v>
      </c>
      <c r="G18" s="4">
        <v>2729</v>
      </c>
      <c r="H18" s="4">
        <v>75</v>
      </c>
      <c r="I18" s="4">
        <v>310</v>
      </c>
      <c r="J18" s="6">
        <f t="shared" si="3"/>
        <v>2419</v>
      </c>
      <c r="K18" s="7">
        <f t="shared" si="0"/>
        <v>0.42969611084868525</v>
      </c>
      <c r="L18" s="8">
        <f t="shared" si="0"/>
        <v>0.14851485148514851</v>
      </c>
      <c r="M18" s="8">
        <f t="shared" si="0"/>
        <v>0.29807692307692307</v>
      </c>
      <c r="N18" s="8">
        <f t="shared" si="0"/>
        <v>0.45546977970250424</v>
      </c>
      <c r="O18" s="13">
        <v>8</v>
      </c>
      <c r="P18" s="9">
        <f t="shared" si="1"/>
        <v>1.5841584158415842E-2</v>
      </c>
    </row>
    <row r="19" spans="2:18">
      <c r="B19" s="10">
        <v>2015</v>
      </c>
      <c r="C19" s="3">
        <v>6376</v>
      </c>
      <c r="D19" s="4">
        <v>500</v>
      </c>
      <c r="E19" s="4">
        <v>1035</v>
      </c>
      <c r="F19" s="5">
        <f t="shared" si="2"/>
        <v>5341</v>
      </c>
      <c r="G19" s="4">
        <v>2754</v>
      </c>
      <c r="H19" s="4">
        <v>75</v>
      </c>
      <c r="I19" s="4">
        <v>313</v>
      </c>
      <c r="J19" s="6">
        <f t="shared" si="3"/>
        <v>2441</v>
      </c>
      <c r="K19" s="7">
        <f t="shared" si="0"/>
        <v>0.4319322459222083</v>
      </c>
      <c r="L19" s="8">
        <f t="shared" si="0"/>
        <v>0.15</v>
      </c>
      <c r="M19" s="8">
        <f t="shared" si="0"/>
        <v>0.30241545893719807</v>
      </c>
      <c r="N19" s="8">
        <f t="shared" si="0"/>
        <v>0.45703051862947014</v>
      </c>
      <c r="O19" s="13">
        <v>8</v>
      </c>
      <c r="P19" s="9">
        <f t="shared" si="1"/>
        <v>1.6E-2</v>
      </c>
    </row>
    <row r="20" spans="2:18">
      <c r="B20" s="10">
        <v>2016</v>
      </c>
      <c r="C20" s="3">
        <v>6440</v>
      </c>
      <c r="D20" s="4">
        <v>492</v>
      </c>
      <c r="E20" s="4">
        <v>1041</v>
      </c>
      <c r="F20" s="5">
        <f t="shared" si="2"/>
        <v>5399</v>
      </c>
      <c r="G20" s="4">
        <v>2801</v>
      </c>
      <c r="H20" s="4">
        <v>74</v>
      </c>
      <c r="I20" s="4">
        <v>313</v>
      </c>
      <c r="J20" s="6">
        <f t="shared" si="3"/>
        <v>2488</v>
      </c>
      <c r="K20" s="7">
        <f t="shared" si="0"/>
        <v>0.43493788819875778</v>
      </c>
      <c r="L20" s="8">
        <f t="shared" si="0"/>
        <v>0.15040650406504066</v>
      </c>
      <c r="M20" s="8">
        <f t="shared" si="0"/>
        <v>0.30067243035542746</v>
      </c>
      <c r="N20" s="8">
        <f t="shared" si="0"/>
        <v>0.46082607890350064</v>
      </c>
      <c r="O20" s="13">
        <v>9</v>
      </c>
      <c r="P20" s="9">
        <f t="shared" si="1"/>
        <v>1.8292682926829267E-2</v>
      </c>
    </row>
    <row r="21" spans="2:18">
      <c r="B21" s="10">
        <v>2017</v>
      </c>
      <c r="C21" s="3">
        <v>6530</v>
      </c>
      <c r="D21" s="4">
        <v>498</v>
      </c>
      <c r="E21" s="4">
        <v>1052</v>
      </c>
      <c r="F21" s="5">
        <f t="shared" si="2"/>
        <v>5478</v>
      </c>
      <c r="G21" s="4">
        <v>2859</v>
      </c>
      <c r="H21" s="4">
        <v>76</v>
      </c>
      <c r="I21" s="4">
        <v>317</v>
      </c>
      <c r="J21" s="6">
        <f t="shared" si="3"/>
        <v>2542</v>
      </c>
      <c r="K21" s="7">
        <f t="shared" si="0"/>
        <v>0.43782542113323125</v>
      </c>
      <c r="L21" s="8">
        <f t="shared" si="0"/>
        <v>0.15261044176706828</v>
      </c>
      <c r="M21" s="8">
        <f t="shared" si="0"/>
        <v>0.30133079847908745</v>
      </c>
      <c r="N21" s="8">
        <f t="shared" si="0"/>
        <v>0.46403797006206643</v>
      </c>
      <c r="O21" s="13">
        <v>9</v>
      </c>
      <c r="P21" s="9">
        <f t="shared" si="1"/>
        <v>1.8072289156626505E-2</v>
      </c>
    </row>
    <row r="22" spans="2:18">
      <c r="B22" s="10">
        <v>2018</v>
      </c>
      <c r="C22" s="3">
        <v>6664</v>
      </c>
      <c r="D22" s="4">
        <v>503</v>
      </c>
      <c r="E22" s="4">
        <v>1060</v>
      </c>
      <c r="F22" s="5">
        <f t="shared" si="2"/>
        <v>5604</v>
      </c>
      <c r="G22" s="4">
        <v>2946</v>
      </c>
      <c r="H22" s="4">
        <v>82</v>
      </c>
      <c r="I22" s="4">
        <v>322</v>
      </c>
      <c r="J22" s="6">
        <f t="shared" si="3"/>
        <v>2624</v>
      </c>
      <c r="K22" s="7">
        <f t="shared" ref="K22:N28" si="4">G22/C22</f>
        <v>0.44207683073229292</v>
      </c>
      <c r="L22" s="8">
        <f t="shared" si="4"/>
        <v>0.16302186878727634</v>
      </c>
      <c r="M22" s="8">
        <f t="shared" si="4"/>
        <v>0.30377358490566037</v>
      </c>
      <c r="N22" s="8">
        <f t="shared" si="4"/>
        <v>0.46823697359029265</v>
      </c>
      <c r="O22" s="13">
        <v>10</v>
      </c>
      <c r="P22" s="9">
        <f t="shared" si="1"/>
        <v>1.9880715705765408E-2</v>
      </c>
    </row>
    <row r="23" spans="2:18">
      <c r="B23" s="10">
        <v>2019</v>
      </c>
      <c r="C23" s="3">
        <v>6724</v>
      </c>
      <c r="D23" s="4">
        <v>499</v>
      </c>
      <c r="E23" s="4">
        <v>1063</v>
      </c>
      <c r="F23" s="5">
        <f t="shared" si="2"/>
        <v>5661</v>
      </c>
      <c r="G23" s="4">
        <v>2992</v>
      </c>
      <c r="H23" s="4">
        <v>84</v>
      </c>
      <c r="I23" s="4">
        <v>319</v>
      </c>
      <c r="J23" s="6">
        <f t="shared" si="3"/>
        <v>2673</v>
      </c>
      <c r="K23" s="7">
        <f t="shared" si="4"/>
        <v>0.4449732302201071</v>
      </c>
      <c r="L23" s="8">
        <f t="shared" si="4"/>
        <v>0.16833667334669339</v>
      </c>
      <c r="M23" s="8">
        <f t="shared" si="4"/>
        <v>0.30009407337723426</v>
      </c>
      <c r="N23" s="8">
        <f t="shared" si="4"/>
        <v>0.47217806041335453</v>
      </c>
      <c r="O23" s="13">
        <v>11</v>
      </c>
      <c r="P23" s="9">
        <f t="shared" si="1"/>
        <v>2.2044088176352707E-2</v>
      </c>
    </row>
    <row r="24" spans="2:18">
      <c r="B24" s="10">
        <v>2020</v>
      </c>
      <c r="C24" s="3">
        <v>6676</v>
      </c>
      <c r="D24" s="4">
        <v>492</v>
      </c>
      <c r="E24" s="4">
        <v>1045</v>
      </c>
      <c r="F24" s="5">
        <f t="shared" si="2"/>
        <v>5631</v>
      </c>
      <c r="G24" s="4">
        <v>2968</v>
      </c>
      <c r="H24" s="4">
        <v>82</v>
      </c>
      <c r="I24" s="4">
        <v>312</v>
      </c>
      <c r="J24" s="6">
        <f t="shared" si="3"/>
        <v>2656</v>
      </c>
      <c r="K24" s="7">
        <f t="shared" si="4"/>
        <v>0.44457759137207908</v>
      </c>
      <c r="L24" s="8">
        <f t="shared" si="4"/>
        <v>0.16666666666666666</v>
      </c>
      <c r="M24" s="8">
        <f t="shared" si="4"/>
        <v>0.29856459330143542</v>
      </c>
      <c r="N24" s="8">
        <f t="shared" si="4"/>
        <v>0.47167465814242587</v>
      </c>
      <c r="O24" s="13">
        <v>12</v>
      </c>
      <c r="P24" s="9">
        <f t="shared" si="1"/>
        <v>2.4390243902439025E-2</v>
      </c>
    </row>
    <row r="25" spans="2:18">
      <c r="B25" s="10">
        <v>2021</v>
      </c>
      <c r="C25" s="3">
        <v>6667</v>
      </c>
      <c r="D25" s="4">
        <v>482</v>
      </c>
      <c r="E25" s="4">
        <v>1037</v>
      </c>
      <c r="F25" s="5">
        <f t="shared" si="2"/>
        <v>5630</v>
      </c>
      <c r="G25" s="4">
        <v>2980</v>
      </c>
      <c r="H25" s="4">
        <v>82</v>
      </c>
      <c r="I25" s="4">
        <v>311</v>
      </c>
      <c r="J25" s="6">
        <f t="shared" si="3"/>
        <v>2669</v>
      </c>
      <c r="K25" s="7">
        <f t="shared" si="4"/>
        <v>0.44697765111744414</v>
      </c>
      <c r="L25" s="8">
        <f t="shared" si="4"/>
        <v>0.17012448132780084</v>
      </c>
      <c r="M25" s="8">
        <f t="shared" si="4"/>
        <v>0.29990356798457085</v>
      </c>
      <c r="N25" s="8">
        <f t="shared" si="4"/>
        <v>0.47406749555950267</v>
      </c>
      <c r="O25" s="13">
        <v>11</v>
      </c>
      <c r="P25" s="9">
        <f t="shared" si="1"/>
        <v>2.2821576763485476E-2</v>
      </c>
    </row>
    <row r="26" spans="2:18">
      <c r="B26" s="10">
        <v>2022</v>
      </c>
      <c r="C26" s="3">
        <v>6723</v>
      </c>
      <c r="D26" s="4">
        <v>479</v>
      </c>
      <c r="E26" s="4">
        <v>1044</v>
      </c>
      <c r="F26" s="5">
        <f t="shared" si="2"/>
        <v>5679</v>
      </c>
      <c r="G26" s="4">
        <v>3024</v>
      </c>
      <c r="H26" s="4">
        <v>85</v>
      </c>
      <c r="I26" s="4">
        <v>312</v>
      </c>
      <c r="J26" s="6">
        <f t="shared" si="3"/>
        <v>2712</v>
      </c>
      <c r="K26" s="7">
        <f t="shared" si="4"/>
        <v>0.44979919678714858</v>
      </c>
      <c r="L26" s="8">
        <f t="shared" si="4"/>
        <v>0.17745302713987474</v>
      </c>
      <c r="M26" s="8">
        <f t="shared" si="4"/>
        <v>0.2988505747126437</v>
      </c>
      <c r="N26" s="8">
        <f t="shared" si="4"/>
        <v>0.47754886423666137</v>
      </c>
      <c r="O26" s="13">
        <v>12</v>
      </c>
      <c r="P26" s="9">
        <f t="shared" si="1"/>
        <v>2.5052192066805846E-2</v>
      </c>
    </row>
    <row r="27" spans="2:18">
      <c r="B27" s="10">
        <v>2023</v>
      </c>
      <c r="C27" s="3">
        <v>6747</v>
      </c>
      <c r="D27" s="4">
        <v>483</v>
      </c>
      <c r="E27" s="4">
        <v>1055</v>
      </c>
      <c r="F27" s="5">
        <f t="shared" si="2"/>
        <v>5692</v>
      </c>
      <c r="G27" s="4">
        <v>3051</v>
      </c>
      <c r="H27" s="4">
        <v>88</v>
      </c>
      <c r="I27" s="4">
        <v>317</v>
      </c>
      <c r="J27" s="6">
        <f t="shared" si="3"/>
        <v>2734</v>
      </c>
      <c r="K27" s="7">
        <f t="shared" ref="K27" si="5">G27/C27</f>
        <v>0.45220097821253891</v>
      </c>
      <c r="L27" s="8">
        <f t="shared" ref="L27" si="6">H27/D27</f>
        <v>0.18219461697722567</v>
      </c>
      <c r="M27" s="8">
        <f t="shared" ref="M27" si="7">I27/E27</f>
        <v>0.30047393364928909</v>
      </c>
      <c r="N27" s="8">
        <f t="shared" ref="N27" si="8">J27/F27</f>
        <v>0.48032326071679549</v>
      </c>
      <c r="O27" s="13">
        <v>13</v>
      </c>
      <c r="P27" s="9">
        <f t="shared" ref="P27" si="9">O27/D27</f>
        <v>2.6915113871635612E-2</v>
      </c>
    </row>
    <row r="28" spans="2:18">
      <c r="B28" s="10">
        <v>2024</v>
      </c>
      <c r="C28" s="3">
        <v>6781</v>
      </c>
      <c r="D28" s="4">
        <v>477</v>
      </c>
      <c r="E28" s="4">
        <v>1046</v>
      </c>
      <c r="F28" s="5">
        <f t="shared" si="2"/>
        <v>5735</v>
      </c>
      <c r="G28" s="4">
        <v>3082</v>
      </c>
      <c r="H28" s="4">
        <v>87</v>
      </c>
      <c r="I28" s="4">
        <v>317</v>
      </c>
      <c r="J28" s="6">
        <f t="shared" si="3"/>
        <v>2765</v>
      </c>
      <c r="K28" s="7">
        <f>G28/C28</f>
        <v>0.45450523521604486</v>
      </c>
      <c r="L28" s="8">
        <f t="shared" si="4"/>
        <v>0.18238993710691823</v>
      </c>
      <c r="M28" s="8">
        <f t="shared" si="4"/>
        <v>0.30305927342256211</v>
      </c>
      <c r="N28" s="8">
        <f>J28/F28</f>
        <v>0.48212728857890147</v>
      </c>
      <c r="O28" s="13">
        <v>12</v>
      </c>
      <c r="P28" s="9">
        <f t="shared" si="1"/>
        <v>2.5157232704402517E-2</v>
      </c>
    </row>
    <row r="29" spans="2:18" s="46" customFormat="1">
      <c r="B29" s="42">
        <v>2025</v>
      </c>
      <c r="C29" s="43">
        <v>6828</v>
      </c>
      <c r="D29" s="44">
        <v>478</v>
      </c>
      <c r="E29" s="44">
        <v>1033</v>
      </c>
      <c r="F29" s="5">
        <f>C29-E29</f>
        <v>5795</v>
      </c>
      <c r="G29" s="44">
        <v>3126</v>
      </c>
      <c r="H29" s="44">
        <v>88</v>
      </c>
      <c r="I29" s="44">
        <v>318</v>
      </c>
      <c r="J29" s="6">
        <f>G29-I29</f>
        <v>2808</v>
      </c>
      <c r="K29" s="14">
        <f t="shared" ref="K29" si="10">G29/C29</f>
        <v>0.45782073813708263</v>
      </c>
      <c r="L29" s="15">
        <f t="shared" ref="L29" si="11">H29/D29</f>
        <v>0.18410041841004185</v>
      </c>
      <c r="M29" s="15">
        <f t="shared" ref="M29" si="12">I29/E29</f>
        <v>0.30784123910939015</v>
      </c>
      <c r="N29" s="15">
        <f t="shared" ref="N29" si="13">J29/F29</f>
        <v>0.48455565142364104</v>
      </c>
      <c r="O29" s="45">
        <v>14</v>
      </c>
      <c r="P29" s="16">
        <f>O29/D29</f>
        <v>2.9288702928870293E-2</v>
      </c>
    </row>
    <row r="30" spans="2:18">
      <c r="B30" s="17" t="s">
        <v>12</v>
      </c>
      <c r="C30" s="18" t="s">
        <v>19</v>
      </c>
      <c r="D30" s="12"/>
    </row>
    <row r="31" spans="2:18">
      <c r="B31" s="11"/>
      <c r="C31" s="11"/>
      <c r="D31" s="12"/>
      <c r="R31" s="41"/>
    </row>
    <row r="32" spans="2:18">
      <c r="B32" t="s">
        <v>10</v>
      </c>
    </row>
    <row r="33" spans="3:3">
      <c r="C33" s="40" t="s">
        <v>21</v>
      </c>
    </row>
    <row r="34" spans="3:3">
      <c r="C34" s="40" t="s">
        <v>22</v>
      </c>
    </row>
    <row r="35" spans="3:3">
      <c r="C35" s="40" t="s">
        <v>23</v>
      </c>
    </row>
    <row r="36" spans="3:3">
      <c r="C36" s="40" t="s">
        <v>20</v>
      </c>
    </row>
    <row r="37" spans="3:3">
      <c r="C37" s="40" t="s">
        <v>24</v>
      </c>
    </row>
  </sheetData>
  <phoneticPr fontId="6"/>
  <hyperlinks>
    <hyperlink ref="C33" r:id="rId1" display="https://www.e-stat.go.jp/stat-search?page=1&amp;toukei=00200531" xr:uid="{463EF0CD-AFAD-4C28-ACD9-D2D1ABA8946C}"/>
    <hyperlink ref="C34" r:id="rId2" display="https://www.e-stat.go.jp/stat-search/files?page=1&amp;toukei=00200531&amp;tstat=000001226891" xr:uid="{D66735CB-B47A-4193-9463-0FF08C404361}"/>
    <hyperlink ref="C35" r:id="rId3" display="https://www.e-stat.go.jp/stat-search/files?page=1&amp;layout=datalist&amp;toukei=00200531&amp;tstat=000001226583&amp;cycle=0&amp;tclass1=000001226851&amp;tclass2=000001226852&amp;tclass3val=0" xr:uid="{D5355E6D-F8E2-450C-83EB-D6224FA488EF}"/>
    <hyperlink ref="C36" r:id="rId4" display="https://www.e-stat.go.jp/stat-search/files?page=1&amp;layout=datalist&amp;toukei=00200531&amp;tstat=000001226891&amp;cycle=7&amp;tclass1=000001227003&amp;tclass2val=0" xr:uid="{C9C53026-77F5-487F-B84F-10206BF0AA5B}"/>
    <hyperlink ref="C37" r:id="rId5" display="https://www.e-stat.go.jp/stat-search/files?page=1&amp;layout=datalist&amp;toukei=00200531&amp;tstat=000001226583&amp;cycle=7&amp;tclass1=000001226584&amp;tclass2=000001226585&amp;tclass3val=0&amp;metadata=1&amp;data=1" xr:uid="{BC5BEDA2-3299-427E-91E1-1F931B234140}"/>
  </hyperlinks>
  <pageMargins left="0.7" right="0.7" top="0.75" bottom="0.75" header="0.3" footer="0.3"/>
  <pageSetup paperSize="13" scale="67" fitToHeight="0" orientation="landscape"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154F1FFF662804E92EAB4C435018A53" ma:contentTypeVersion="4" ma:contentTypeDescription="新しいドキュメントを作成します。" ma:contentTypeScope="" ma:versionID="083a6170556b6588373a6a0e471d5e39">
  <xsd:schema xmlns:xsd="http://www.w3.org/2001/XMLSchema" xmlns:xs="http://www.w3.org/2001/XMLSchema" xmlns:p="http://schemas.microsoft.com/office/2006/metadata/properties" xmlns:ns2="61c9ea3e-819c-49ab-b112-f933630f9e2d" targetNamespace="http://schemas.microsoft.com/office/2006/metadata/properties" ma:root="true" ma:fieldsID="28b7ff684b9e578342abbb65f2492f55" ns2:_="">
    <xsd:import namespace="61c9ea3e-819c-49ab-b112-f933630f9e2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c9ea3e-819c-49ab-b112-f933630f9e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C8BBF04-9FA1-4587-B580-76EB80E3169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369447C-AF94-47E6-95F0-902116B203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1c9ea3e-819c-49ab-b112-f933630f9e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DAB2F4C-2ABD-4DF1-A1C1-0C5777700CEF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SHIMAZAKI</dc:creator>
  <cp:lastModifiedBy>鈴木 彩世</cp:lastModifiedBy>
  <cp:lastPrinted>2025-03-29T05:45:48Z</cp:lastPrinted>
  <dcterms:created xsi:type="dcterms:W3CDTF">2009-04-15T05:39:19Z</dcterms:created>
  <dcterms:modified xsi:type="dcterms:W3CDTF">2026-07-06T03:49:00Z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0x0101006154F1FFF662804E92EAB4C435018A53</vt:lpwstr>
  </property>
</Properties>
</file>