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18 受注統計\02　新日建連調査(2012.04～）\【出力DATA】2026.4月\00元データ（済）\"/>
    </mc:Choice>
  </mc:AlternateContent>
  <xr:revisionPtr revIDLastSave="0" documentId="13_ncr:1_{1F222416-B4DA-4503-8D31-40595D8A0F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</sheets>
  <externalReferences>
    <externalReference r:id="rId2"/>
  </externalReferences>
  <definedNames>
    <definedName name="_xlnm.Print_Area" localSheetId="0">format!$A$1:$AW$61</definedName>
    <definedName name="_xlnm.Print_Titles" localSheetId="0">format!A:B</definedName>
    <definedName name="商品とコード" hidden="1">[1]Code!$H$9:$J$24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6" i="1" s="1"/>
  <c r="G6" i="1"/>
  <c r="I6" i="1"/>
  <c r="H6" i="1" s="1"/>
  <c r="J6" i="1"/>
  <c r="AN6" i="1"/>
  <c r="AL6" i="1" s="1"/>
  <c r="AO6" i="1"/>
  <c r="AM6" i="1" s="1"/>
  <c r="D6" i="1" l="1"/>
  <c r="C6" i="1" l="1"/>
</calcChain>
</file>

<file path=xl/sharedStrings.xml><?xml version="1.0" encoding="utf-8"?>
<sst xmlns="http://schemas.openxmlformats.org/spreadsheetml/2006/main" count="86" uniqueCount="65">
  <si>
    <r>
      <rPr>
        <b/>
        <sz val="18"/>
        <color rgb="FF000000"/>
        <rFont val="ＭＳ Ｐゴシック"/>
        <family val="3"/>
      </rPr>
      <t>日建連・受注調査結果(発注者別)</t>
    </r>
    <rPh sb="11" eb="14">
      <t>ハッチュウシャ</t>
    </rPh>
    <rPh sb="14" eb="15">
      <t>ベツ</t>
    </rPh>
    <phoneticPr fontId="0"/>
  </si>
  <si>
    <r>
      <rPr>
        <sz val="11"/>
        <color rgb="FF000000"/>
        <rFont val="ＭＳ Ｐゴシック"/>
        <family val="3"/>
      </rPr>
      <t>〔総括表〕</t>
    </r>
    <rPh sb="3" eb="4">
      <t>ヒョウ</t>
    </rPh>
    <phoneticPr fontId="0"/>
  </si>
  <si>
    <t>（単位：百万円、％）</t>
  </si>
  <si>
    <r>
      <rPr>
        <sz val="11"/>
        <color rgb="FF000000"/>
        <rFont val="ＭＳ Ｐゴシック"/>
        <family val="3"/>
      </rPr>
      <t>〔民間／製造業業種別〕</t>
    </r>
    <rPh sb="4" eb="7">
      <t>セイゾウギョウ</t>
    </rPh>
    <phoneticPr fontId="0"/>
  </si>
  <si>
    <r>
      <rPr>
        <sz val="11"/>
        <color rgb="FF000000"/>
        <rFont val="ＭＳ Ｐゴシック"/>
        <family val="3"/>
      </rPr>
      <t>〔民間／非製造業業種別〕</t>
    </r>
    <rPh sb="4" eb="5">
      <t>ヒ</t>
    </rPh>
    <rPh sb="5" eb="8">
      <t>セイゾウギョウ</t>
    </rPh>
    <phoneticPr fontId="0"/>
  </si>
  <si>
    <r>
      <rPr>
        <sz val="11"/>
        <color rgb="FF000000"/>
        <rFont val="ＭＳ Ｐゴシック"/>
        <family val="3"/>
      </rPr>
      <t>〔官公庁／発注機関別〕</t>
    </r>
    <phoneticPr fontId="0"/>
  </si>
  <si>
    <r>
      <rPr>
        <sz val="11"/>
        <color rgb="FF000000"/>
        <rFont val="ＭＳ Ｐゴシック"/>
        <family val="3"/>
      </rPr>
      <t>〔工事別〕</t>
    </r>
    <rPh sb="1" eb="3">
      <t>コウジ</t>
    </rPh>
    <rPh sb="3" eb="4">
      <t>ベツ</t>
    </rPh>
    <phoneticPr fontId="0"/>
  </si>
  <si>
    <t>総　計</t>
  </si>
  <si>
    <t>国内計</t>
  </si>
  <si>
    <t>発　　　　　　注　　　　　　者　　　　　　別</t>
  </si>
  <si>
    <t>海　外</t>
  </si>
  <si>
    <t>製　　　　　　　　　　造　　　　　　　　　　業</t>
  </si>
  <si>
    <t>非　　　　　　　　　　製　　　　　　　　　　造　　　　　　　　　　業</t>
  </si>
  <si>
    <t>国　　　の　　　機　　　関</t>
  </si>
  <si>
    <t>地　　　方　　　の　　　機　　　関</t>
  </si>
  <si>
    <t>受　注　総　額</t>
  </si>
  <si>
    <t>国　　　　　内</t>
  </si>
  <si>
    <t>民　　　　　間</t>
  </si>
  <si>
    <t>官　公　庁</t>
  </si>
  <si>
    <t>そ　の　他</t>
  </si>
  <si>
    <t>海　　　　　外</t>
  </si>
  <si>
    <t>民　間</t>
  </si>
  <si>
    <t>（製造業）</t>
  </si>
  <si>
    <t>（非製造業）</t>
  </si>
  <si>
    <t>官公庁</t>
  </si>
  <si>
    <t>（国の機関）</t>
  </si>
  <si>
    <t>（地方の機関）</t>
  </si>
  <si>
    <t>その他</t>
  </si>
  <si>
    <t>繊　維</t>
  </si>
  <si>
    <t>化　学</t>
  </si>
  <si>
    <t>鉄　鋼</t>
  </si>
  <si>
    <t>電気機械</t>
  </si>
  <si>
    <t>輸送用機械</t>
  </si>
  <si>
    <t>その他機械</t>
  </si>
  <si>
    <t>食　品</t>
  </si>
  <si>
    <t>農林漁業</t>
  </si>
  <si>
    <t>鉱業・建設業</t>
  </si>
  <si>
    <t>電気・ｶﾞｽ業</t>
  </si>
  <si>
    <t>運輸業</t>
  </si>
  <si>
    <t>情報通信業</t>
  </si>
  <si>
    <t>商業</t>
  </si>
  <si>
    <t>金融・保険業</t>
  </si>
  <si>
    <t>不動産業</t>
  </si>
  <si>
    <t>サービス業</t>
  </si>
  <si>
    <t>国</t>
  </si>
  <si>
    <t>独立行政法人</t>
  </si>
  <si>
    <r>
      <rPr>
        <sz val="10"/>
        <color rgb="FF000000"/>
        <rFont val="ＭＳ Ｐゴシック"/>
        <family val="3"/>
      </rPr>
      <t>政府関連企業</t>
    </r>
    <rPh sb="0" eb="2">
      <t>セイフ</t>
    </rPh>
    <rPh sb="2" eb="4">
      <t>カンレン</t>
    </rPh>
    <rPh sb="4" eb="6">
      <t>キギョウ</t>
    </rPh>
    <phoneticPr fontId="0"/>
  </si>
  <si>
    <t>都道府県</t>
  </si>
  <si>
    <t>市区町村</t>
  </si>
  <si>
    <t>地方公営</t>
  </si>
  <si>
    <t>建　　築</t>
  </si>
  <si>
    <t>土　　木</t>
  </si>
  <si>
    <t>2022年度</t>
  </si>
  <si>
    <t>2023年度</t>
  </si>
  <si>
    <t>2024年度</t>
  </si>
  <si>
    <t>2025年度</t>
  </si>
  <si>
    <t>2025/4～2025/4</t>
  </si>
  <si>
    <t>2026/4～2026/4</t>
  </si>
  <si>
    <r>
      <rPr>
        <sz val="10"/>
        <color rgb="FF000000"/>
        <rFont val="ＭＳ Ｐゴシック"/>
        <family val="3"/>
      </rPr>
      <t>前年同期比</t>
    </r>
    <rPh sb="0" eb="2">
      <t>ゼンネン</t>
    </rPh>
    <rPh sb="2" eb="4">
      <t>ドウキ</t>
    </rPh>
    <phoneticPr fontId="0"/>
  </si>
  <si>
    <r>
      <rPr>
        <sz val="10"/>
        <color rgb="FF000000"/>
        <rFont val="ＭＳ Ｐゴシック"/>
        <family val="3"/>
      </rPr>
      <t>（注）</t>
    </r>
    <phoneticPr fontId="0"/>
  </si>
  <si>
    <t>（1）「その他」には在日外国公館等国内に存在する国際機関発注の工事を含む。</t>
  </si>
  <si>
    <t>（2）「海外」には現地法人の受注は含まない。</t>
  </si>
  <si>
    <t>（3）発注者別調査の集計結果と地域ブロック別調査の集計結果は、四捨五入しているため必ずしも一致しない。</t>
  </si>
  <si>
    <t>（4）発表　：　2026年05月28日</t>
  </si>
  <si>
    <t>（5）調査対象　：　日建連法人会員142社中92社。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</si>
</sst>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&quot;&quot;\ #,##0.0;&quot;▲&quot;\ #,##0.0"/>
    <numFmt numFmtId="177" formatCode="#,##0;&quot;▲ &quot;#,##0"/>
    <numFmt numFmtId="178" formatCode="0000&quot;年度&quot;"/>
    <numFmt numFmtId="179" formatCode="0000&quot;年&quot;00&quot;月&quot;"/>
    <numFmt numFmtId="180" formatCode="&quot;集計区分：&quot;@"/>
  </numFmts>
  <fonts count="3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16"/>
      <name val="Arial"/>
      <family val="2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ＭＳ Ｐゴシック"/>
      <family val="3"/>
      <charset val="128"/>
    </font>
    <font>
      <sz val="11"/>
      <color indexed="8"/>
      <name val="Arial"/>
      <family val="2"/>
    </font>
    <font>
      <b/>
      <sz val="18"/>
      <name val="ＭＳ Ｐゴシック"/>
      <family val="3"/>
      <charset val="128"/>
    </font>
    <font>
      <sz val="11"/>
      <color indexed="9"/>
      <name val="Arial"/>
      <family val="2"/>
    </font>
    <font>
      <b/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rgb="FF000000"/>
      <name val="ＭＳ Ｐゴシック"/>
      <family val="3"/>
    </font>
    <font>
      <sz val="11"/>
      <color rgb="FF000000"/>
      <name val="ＭＳ Ｐゴシック"/>
      <family val="3"/>
    </font>
    <font>
      <sz val="10"/>
      <color rgb="FF000000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1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>
      <alignment horizontal="left" vertical="top" wrapText="1" indent="2"/>
    </xf>
    <xf numFmtId="0" fontId="3" fillId="0" borderId="0">
      <alignment horizontal="left" vertical="top" wrapText="1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6" fontId="18" fillId="0" borderId="0" applyFont="0" applyFill="0" applyBorder="0" applyAlignment="0" applyProtection="0"/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20" fillId="0" borderId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179" fontId="23" fillId="0" borderId="16" xfId="164" quotePrefix="1" applyNumberFormat="1" applyFont="1" applyFill="1" applyBorder="1" applyAlignment="1">
      <alignment horizontal="right" vertical="center"/>
    </xf>
    <xf numFmtId="179" fontId="29" fillId="0" borderId="16" xfId="164" applyNumberFormat="1" applyFont="1" applyFill="1" applyBorder="1" applyAlignment="1">
      <alignment horizontal="right" vertical="center"/>
    </xf>
    <xf numFmtId="178" fontId="23" fillId="0" borderId="18" xfId="164" applyNumberFormat="1" applyFont="1" applyFill="1" applyBorder="1" applyAlignment="1">
      <alignment horizontal="right" vertical="center"/>
    </xf>
    <xf numFmtId="178" fontId="23" fillId="0" borderId="16" xfId="164" applyNumberFormat="1" applyFont="1" applyFill="1" applyBorder="1" applyAlignment="1">
      <alignment horizontal="right" vertical="center"/>
    </xf>
    <xf numFmtId="0" fontId="23" fillId="0" borderId="0" xfId="233" applyFont="1" applyAlignment="1">
      <alignment vertical="center"/>
    </xf>
    <xf numFmtId="0" fontId="24" fillId="0" borderId="0" xfId="233" applyFont="1" applyAlignment="1">
      <alignment vertical="center"/>
    </xf>
    <xf numFmtId="0" fontId="25" fillId="0" borderId="0" xfId="233" applyFont="1" applyAlignment="1">
      <alignment vertical="center"/>
    </xf>
    <xf numFmtId="0" fontId="26" fillId="0" borderId="0" xfId="233" applyFont="1" applyAlignment="1">
      <alignment vertical="center"/>
    </xf>
    <xf numFmtId="0" fontId="25" fillId="0" borderId="0" xfId="233" applyFont="1" applyAlignment="1">
      <alignment horizontal="right" vertical="center"/>
    </xf>
    <xf numFmtId="0" fontId="26" fillId="0" borderId="0" xfId="233" applyFont="1" applyAlignment="1">
      <alignment horizontal="left" vertical="center"/>
    </xf>
    <xf numFmtId="0" fontId="25" fillId="0" borderId="10" xfId="233" applyFont="1" applyBorder="1" applyAlignment="1">
      <alignment horizontal="centerContinuous" vertical="center"/>
    </xf>
    <xf numFmtId="0" fontId="25" fillId="0" borderId="11" xfId="233" applyFont="1" applyBorder="1" applyAlignment="1">
      <alignment horizontal="centerContinuous" vertical="center"/>
    </xf>
    <xf numFmtId="0" fontId="27" fillId="0" borderId="12" xfId="233" applyFont="1" applyBorder="1" applyAlignment="1">
      <alignment horizontal="centerContinuous" vertical="center"/>
    </xf>
    <xf numFmtId="0" fontId="27" fillId="0" borderId="13" xfId="233" applyFont="1" applyBorder="1" applyAlignment="1">
      <alignment horizontal="centerContinuous" vertical="center"/>
    </xf>
    <xf numFmtId="0" fontId="28" fillId="0" borderId="11" xfId="233" applyFont="1" applyBorder="1" applyAlignment="1">
      <alignment horizontal="centerContinuous" vertical="center"/>
    </xf>
    <xf numFmtId="0" fontId="26" fillId="0" borderId="14" xfId="233" applyFont="1" applyBorder="1" applyAlignment="1">
      <alignment horizontal="centerContinuous" vertical="center"/>
    </xf>
    <xf numFmtId="0" fontId="25" fillId="0" borderId="15" xfId="233" applyFont="1" applyBorder="1" applyAlignment="1">
      <alignment horizontal="center" vertical="center"/>
    </xf>
    <xf numFmtId="0" fontId="25" fillId="0" borderId="14" xfId="233" applyFont="1" applyBorder="1" applyAlignment="1">
      <alignment horizontal="center" vertical="center"/>
    </xf>
    <xf numFmtId="0" fontId="28" fillId="0" borderId="15" xfId="233" applyFont="1" applyBorder="1" applyAlignment="1">
      <alignment horizontal="center" vertical="center"/>
    </xf>
    <xf numFmtId="49" fontId="25" fillId="0" borderId="0" xfId="233" applyNumberFormat="1" applyFont="1" applyAlignment="1">
      <alignment vertical="center"/>
    </xf>
    <xf numFmtId="0" fontId="23" fillId="0" borderId="12" xfId="233" applyFont="1" applyBorder="1" applyAlignment="1">
      <alignment horizontal="centerContinuous" vertical="center"/>
    </xf>
    <xf numFmtId="38" fontId="26" fillId="0" borderId="12" xfId="164" applyFont="1" applyFill="1" applyBorder="1" applyAlignment="1">
      <alignment horizontal="centerContinuous" vertical="center"/>
    </xf>
    <xf numFmtId="179" fontId="23" fillId="0" borderId="0" xfId="233" applyNumberFormat="1" applyFont="1" applyAlignment="1">
      <alignment horizontal="right" vertical="center"/>
    </xf>
    <xf numFmtId="0" fontId="23" fillId="0" borderId="0" xfId="233" applyFont="1" applyAlignment="1">
      <alignment horizontal="right" vertical="center"/>
    </xf>
    <xf numFmtId="176" fontId="26" fillId="0" borderId="0" xfId="233" applyNumberFormat="1" applyFont="1" applyAlignment="1">
      <alignment horizontal="right" vertical="center"/>
    </xf>
    <xf numFmtId="177" fontId="23" fillId="0" borderId="19" xfId="164" applyNumberFormat="1" applyFont="1" applyFill="1" applyBorder="1" applyAlignment="1">
      <alignment horizontal="right" vertical="center"/>
    </xf>
    <xf numFmtId="177" fontId="23" fillId="0" borderId="14" xfId="164" applyNumberFormat="1" applyFont="1" applyFill="1" applyBorder="1" applyAlignment="1">
      <alignment horizontal="right" vertical="center"/>
    </xf>
    <xf numFmtId="177" fontId="29" fillId="0" borderId="19" xfId="164" applyNumberFormat="1" applyFont="1" applyFill="1" applyBorder="1" applyAlignment="1">
      <alignment horizontal="right" vertical="center"/>
    </xf>
    <xf numFmtId="177" fontId="23" fillId="0" borderId="20" xfId="164" applyNumberFormat="1" applyFont="1" applyFill="1" applyBorder="1" applyAlignment="1">
      <alignment horizontal="right" vertical="center"/>
    </xf>
    <xf numFmtId="38" fontId="31" fillId="0" borderId="12" xfId="164" applyFont="1" applyFill="1" applyBorder="1" applyAlignment="1">
      <alignment horizontal="right" vertical="center"/>
    </xf>
    <xf numFmtId="176" fontId="23" fillId="0" borderId="10" xfId="233" applyNumberFormat="1" applyFont="1" applyBorder="1" applyAlignment="1">
      <alignment horizontal="right" vertical="center"/>
    </xf>
    <xf numFmtId="176" fontId="23" fillId="0" borderId="19" xfId="233" applyNumberFormat="1" applyFont="1" applyBorder="1" applyAlignment="1">
      <alignment horizontal="right" vertical="center"/>
    </xf>
    <xf numFmtId="176" fontId="23" fillId="0" borderId="14" xfId="233" applyNumberFormat="1" applyFont="1" applyBorder="1" applyAlignment="1">
      <alignment horizontal="right" vertical="center"/>
    </xf>
    <xf numFmtId="176" fontId="23" fillId="0" borderId="20" xfId="233" applyNumberFormat="1" applyFont="1" applyBorder="1" applyAlignment="1">
      <alignment horizontal="right" vertical="center"/>
    </xf>
    <xf numFmtId="0" fontId="27" fillId="0" borderId="0" xfId="233" applyFont="1" applyAlignment="1">
      <alignment vertical="center"/>
    </xf>
    <xf numFmtId="0" fontId="26" fillId="0" borderId="0" xfId="233" applyFont="1" applyAlignment="1">
      <alignment horizontal="center" vertical="center"/>
    </xf>
    <xf numFmtId="179" fontId="23" fillId="0" borderId="20" xfId="233" applyNumberFormat="1" applyFont="1" applyBorder="1" applyAlignment="1">
      <alignment horizontal="right" vertical="center"/>
    </xf>
    <xf numFmtId="0" fontId="32" fillId="0" borderId="0" xfId="234" applyFont="1">
      <alignment vertical="center"/>
    </xf>
    <xf numFmtId="0" fontId="33" fillId="0" borderId="0" xfId="233" applyFont="1" applyAlignment="1">
      <alignment horizontal="left" vertical="top"/>
    </xf>
    <xf numFmtId="180" fontId="1" fillId="0" borderId="17" xfId="234" applyNumberFormat="1" applyBorder="1">
      <alignment vertical="center"/>
    </xf>
    <xf numFmtId="0" fontId="23" fillId="0" borderId="0" xfId="233" applyFont="1" applyAlignment="1">
      <alignment horizontal="left" vertical="center"/>
    </xf>
    <xf numFmtId="176" fontId="25" fillId="0" borderId="0" xfId="233" applyNumberFormat="1" applyFont="1" applyAlignment="1">
      <alignment horizontal="left" vertical="center"/>
    </xf>
    <xf numFmtId="0" fontId="34" fillId="0" borderId="0" xfId="233" applyFont="1" applyAlignment="1">
      <alignment vertical="center"/>
    </xf>
    <xf numFmtId="0" fontId="23" fillId="24" borderId="0" xfId="0" applyFont="1" applyFill="1">
      <alignment vertical="center"/>
    </xf>
    <xf numFmtId="0" fontId="28" fillId="0" borderId="0" xfId="0" applyFont="1">
      <alignment vertical="center"/>
    </xf>
    <xf numFmtId="177" fontId="23" fillId="24" borderId="10" xfId="0" applyNumberFormat="1" applyFont="1" applyFill="1" applyBorder="1" applyAlignment="1">
      <alignment horizontal="right" vertical="center"/>
    </xf>
    <xf numFmtId="177" fontId="23" fillId="24" borderId="19" xfId="0" applyNumberFormat="1" applyFont="1" applyFill="1" applyBorder="1" applyAlignment="1">
      <alignment horizontal="right" vertical="center"/>
    </xf>
    <xf numFmtId="0" fontId="25" fillId="0" borderId="10" xfId="233" applyFont="1" applyBorder="1" applyAlignment="1">
      <alignment horizontal="center" vertical="distributed" textRotation="255" indent="1"/>
    </xf>
    <xf numFmtId="0" fontId="25" fillId="0" borderId="19" xfId="233" applyFont="1" applyBorder="1" applyAlignment="1">
      <alignment horizontal="center" vertical="distributed" textRotation="255" indent="1"/>
    </xf>
    <xf numFmtId="0" fontId="25" fillId="0" borderId="14" xfId="233" applyFont="1" applyBorder="1" applyAlignment="1">
      <alignment horizontal="center" vertical="distributed" textRotation="255" indent="1"/>
    </xf>
    <xf numFmtId="179" fontId="29" fillId="0" borderId="21" xfId="164" applyNumberFormat="1" applyFont="1" applyFill="1" applyBorder="1" applyAlignment="1">
      <alignment horizontal="right" vertical="center"/>
    </xf>
    <xf numFmtId="179" fontId="29" fillId="0" borderId="16" xfId="164" applyNumberFormat="1" applyFont="1" applyFill="1" applyBorder="1" applyAlignment="1">
      <alignment horizontal="right" vertical="center"/>
    </xf>
    <xf numFmtId="179" fontId="29" fillId="0" borderId="15" xfId="164" applyNumberFormat="1" applyFont="1" applyFill="1" applyBorder="1" applyAlignment="1">
      <alignment horizontal="right" vertical="center"/>
    </xf>
    <xf numFmtId="179" fontId="29" fillId="0" borderId="18" xfId="164" applyNumberFormat="1" applyFont="1" applyFill="1" applyBorder="1" applyAlignment="1">
      <alignment horizontal="right" vertical="center"/>
    </xf>
    <xf numFmtId="179" fontId="23" fillId="0" borderId="11" xfId="233" applyNumberFormat="1" applyFont="1" applyBorder="1" applyAlignment="1">
      <alignment horizontal="right" vertical="center"/>
    </xf>
    <xf numFmtId="0" fontId="23" fillId="0" borderId="13" xfId="233" applyFont="1" applyBorder="1" applyAlignment="1">
      <alignment horizontal="right" vertical="center"/>
    </xf>
    <xf numFmtId="179" fontId="23" fillId="24" borderId="21" xfId="0" applyNumberFormat="1" applyFont="1" applyFill="1" applyBorder="1" applyAlignment="1">
      <alignment horizontal="right" vertical="center"/>
    </xf>
    <xf numFmtId="179" fontId="23" fillId="24" borderId="16" xfId="0" applyNumberFormat="1" applyFont="1" applyFill="1" applyBorder="1" applyAlignment="1">
      <alignment horizontal="right" vertical="center"/>
    </xf>
    <xf numFmtId="179" fontId="23" fillId="0" borderId="21" xfId="164" quotePrefix="1" applyNumberFormat="1" applyFont="1" applyFill="1" applyBorder="1" applyAlignment="1">
      <alignment horizontal="right" vertical="center"/>
    </xf>
    <xf numFmtId="179" fontId="23" fillId="0" borderId="16" xfId="164" quotePrefix="1" applyNumberFormat="1" applyFont="1" applyFill="1" applyBorder="1" applyAlignment="1">
      <alignment horizontal="right" vertical="center"/>
    </xf>
    <xf numFmtId="0" fontId="30" fillId="0" borderId="0" xfId="233" applyFont="1" applyAlignment="1">
      <alignment horizontal="center" vertical="top"/>
    </xf>
    <xf numFmtId="178" fontId="23" fillId="0" borderId="21" xfId="164" applyNumberFormat="1" applyFont="1" applyFill="1" applyBorder="1" applyAlignment="1">
      <alignment horizontal="right" vertical="center"/>
    </xf>
    <xf numFmtId="178" fontId="23" fillId="0" borderId="16" xfId="164" applyNumberFormat="1" applyFont="1" applyFill="1" applyBorder="1" applyAlignment="1">
      <alignment horizontal="right" vertical="center"/>
    </xf>
    <xf numFmtId="178" fontId="23" fillId="0" borderId="15" xfId="164" applyNumberFormat="1" applyFont="1" applyFill="1" applyBorder="1" applyAlignment="1">
      <alignment horizontal="right" vertical="center"/>
    </xf>
    <xf numFmtId="178" fontId="23" fillId="0" borderId="18" xfId="164" applyNumberFormat="1" applyFont="1" applyFill="1" applyBorder="1" applyAlignment="1">
      <alignment horizontal="right" vertical="center"/>
    </xf>
    <xf numFmtId="0" fontId="27" fillId="0" borderId="22" xfId="233" applyFont="1" applyBorder="1" applyAlignment="1">
      <alignment horizontal="right" vertical="center"/>
    </xf>
    <xf numFmtId="0" fontId="27" fillId="0" borderId="23" xfId="233" applyFont="1" applyBorder="1" applyAlignment="1">
      <alignment horizontal="right" vertical="center"/>
    </xf>
    <xf numFmtId="0" fontId="26" fillId="0" borderId="15" xfId="233" applyFont="1" applyBorder="1" applyAlignment="1">
      <alignment horizontal="right" vertical="center"/>
    </xf>
    <xf numFmtId="0" fontId="26" fillId="0" borderId="18" xfId="233" applyFont="1" applyBorder="1" applyAlignment="1">
      <alignment horizontal="right" vertical="center"/>
    </xf>
    <xf numFmtId="178" fontId="23" fillId="24" borderId="21" xfId="0" applyNumberFormat="1" applyFont="1" applyFill="1" applyBorder="1" applyAlignment="1">
      <alignment horizontal="right" vertical="center"/>
    </xf>
    <xf numFmtId="178" fontId="23" fillId="24" borderId="16" xfId="0" applyNumberFormat="1" applyFont="1" applyFill="1" applyBorder="1" applyAlignment="1">
      <alignment horizontal="right" vertical="center"/>
    </xf>
  </cellXfs>
  <cellStyles count="241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3" xfId="4" xr:uid="{00000000-0005-0000-0000-000003000000}"/>
    <cellStyle name="20% - アクセント 1 3" xfId="5" xr:uid="{00000000-0005-0000-0000-000004000000}"/>
    <cellStyle name="20% - アクセント 2" xfId="6" builtinId="34" customBuiltin="1"/>
    <cellStyle name="20% - アクセント 2 2" xfId="7" xr:uid="{00000000-0005-0000-0000-000006000000}"/>
    <cellStyle name="20% - アクセント 2 2 2" xfId="8" xr:uid="{00000000-0005-0000-0000-000007000000}"/>
    <cellStyle name="20% - アクセント 2 2 3" xfId="9" xr:uid="{00000000-0005-0000-0000-000008000000}"/>
    <cellStyle name="20% - アクセント 2 3" xfId="10" xr:uid="{00000000-0005-0000-0000-000009000000}"/>
    <cellStyle name="20% - アクセント 3" xfId="11" builtinId="38" customBuiltin="1"/>
    <cellStyle name="20% - アクセント 3 2" xfId="12" xr:uid="{00000000-0005-0000-0000-00000B000000}"/>
    <cellStyle name="20% - アクセント 3 2 2" xfId="13" xr:uid="{00000000-0005-0000-0000-00000C000000}"/>
    <cellStyle name="20% - アクセント 3 2 3" xfId="14" xr:uid="{00000000-0005-0000-0000-00000D000000}"/>
    <cellStyle name="20% - アクセント 3 3" xfId="15" xr:uid="{00000000-0005-0000-0000-00000E000000}"/>
    <cellStyle name="20% - アクセント 4" xfId="16" builtinId="42" customBuiltin="1"/>
    <cellStyle name="20% - アクセント 4 2" xfId="17" xr:uid="{00000000-0005-0000-0000-000010000000}"/>
    <cellStyle name="20% - アクセント 4 2 2" xfId="18" xr:uid="{00000000-0005-0000-0000-000011000000}"/>
    <cellStyle name="20% - アクセント 4 2 3" xfId="19" xr:uid="{00000000-0005-0000-0000-000012000000}"/>
    <cellStyle name="20% - アクセント 4 3" xfId="20" xr:uid="{00000000-0005-0000-0000-000013000000}"/>
    <cellStyle name="20% - アクセント 5" xfId="21" builtinId="46" customBuiltin="1"/>
    <cellStyle name="20% - アクセント 5 2" xfId="22" xr:uid="{00000000-0005-0000-0000-000015000000}"/>
    <cellStyle name="20% - アクセント 5 2 2" xfId="23" xr:uid="{00000000-0005-0000-0000-000016000000}"/>
    <cellStyle name="20% - アクセント 5 2 3" xfId="24" xr:uid="{00000000-0005-0000-0000-000017000000}"/>
    <cellStyle name="20% - アクセント 5 3" xfId="25" xr:uid="{00000000-0005-0000-0000-000018000000}"/>
    <cellStyle name="20% - アクセント 6" xfId="26" builtinId="50" customBuiltin="1"/>
    <cellStyle name="20% - アクセント 6 2" xfId="27" xr:uid="{00000000-0005-0000-0000-00001A000000}"/>
    <cellStyle name="20% - アクセント 6 2 2" xfId="28" xr:uid="{00000000-0005-0000-0000-00001B000000}"/>
    <cellStyle name="20% - アクセント 6 2 3" xfId="29" xr:uid="{00000000-0005-0000-0000-00001C000000}"/>
    <cellStyle name="20% - アクセント 6 3" xfId="30" xr:uid="{00000000-0005-0000-0000-00001D000000}"/>
    <cellStyle name="40% - アクセント 1" xfId="31" builtinId="31" customBuiltin="1"/>
    <cellStyle name="40% - アクセント 1 2" xfId="32" xr:uid="{00000000-0005-0000-0000-00001F000000}"/>
    <cellStyle name="40% - アクセント 1 2 2" xfId="33" xr:uid="{00000000-0005-0000-0000-000020000000}"/>
    <cellStyle name="40% - アクセント 1 2 3" xfId="34" xr:uid="{00000000-0005-0000-0000-000021000000}"/>
    <cellStyle name="40% - アクセント 1 3" xfId="35" xr:uid="{00000000-0005-0000-0000-000022000000}"/>
    <cellStyle name="40% - アクセント 2" xfId="36" builtinId="35" customBuiltin="1"/>
    <cellStyle name="40% - アクセント 2 2" xfId="37" xr:uid="{00000000-0005-0000-0000-000024000000}"/>
    <cellStyle name="40% - アクセント 2 2 2" xfId="38" xr:uid="{00000000-0005-0000-0000-000025000000}"/>
    <cellStyle name="40% - アクセント 2 2 3" xfId="39" xr:uid="{00000000-0005-0000-0000-000026000000}"/>
    <cellStyle name="40% - アクセント 2 3" xfId="40" xr:uid="{00000000-0005-0000-0000-000027000000}"/>
    <cellStyle name="40% - アクセント 3" xfId="41" builtinId="39" customBuiltin="1"/>
    <cellStyle name="40% - アクセント 3 2" xfId="42" xr:uid="{00000000-0005-0000-0000-000029000000}"/>
    <cellStyle name="40% - アクセント 3 2 2" xfId="43" xr:uid="{00000000-0005-0000-0000-00002A000000}"/>
    <cellStyle name="40% - アクセント 3 2 3" xfId="44" xr:uid="{00000000-0005-0000-0000-00002B000000}"/>
    <cellStyle name="40% - アクセント 3 3" xfId="45" xr:uid="{00000000-0005-0000-0000-00002C000000}"/>
    <cellStyle name="40% - アクセント 4" xfId="46" builtinId="43" customBuiltin="1"/>
    <cellStyle name="40% - アクセント 4 2" xfId="47" xr:uid="{00000000-0005-0000-0000-00002E000000}"/>
    <cellStyle name="40% - アクセント 4 2 2" xfId="48" xr:uid="{00000000-0005-0000-0000-00002F000000}"/>
    <cellStyle name="40% - アクセント 4 2 3" xfId="49" xr:uid="{00000000-0005-0000-0000-000030000000}"/>
    <cellStyle name="40% - アクセント 4 3" xfId="50" xr:uid="{00000000-0005-0000-0000-000031000000}"/>
    <cellStyle name="40% - アクセント 5" xfId="51" builtinId="47" customBuiltin="1"/>
    <cellStyle name="40% - アクセント 5 2" xfId="52" xr:uid="{00000000-0005-0000-0000-000033000000}"/>
    <cellStyle name="40% - アクセント 5 2 2" xfId="53" xr:uid="{00000000-0005-0000-0000-000034000000}"/>
    <cellStyle name="40% - アクセント 5 2 3" xfId="54" xr:uid="{00000000-0005-0000-0000-000035000000}"/>
    <cellStyle name="40% - アクセント 5 3" xfId="55" xr:uid="{00000000-0005-0000-0000-000036000000}"/>
    <cellStyle name="40% - アクセント 6" xfId="56" builtinId="51" customBuiltin="1"/>
    <cellStyle name="40% - アクセント 6 2" xfId="57" xr:uid="{00000000-0005-0000-0000-000038000000}"/>
    <cellStyle name="40% - アクセント 6 2 2" xfId="58" xr:uid="{00000000-0005-0000-0000-000039000000}"/>
    <cellStyle name="40% - アクセント 6 2 3" xfId="59" xr:uid="{00000000-0005-0000-0000-00003A000000}"/>
    <cellStyle name="40% - アクセント 6 3" xfId="60" xr:uid="{00000000-0005-0000-0000-00003B000000}"/>
    <cellStyle name="60% - アクセント 1" xfId="61" builtinId="32" customBuiltin="1"/>
    <cellStyle name="60% - アクセント 1 2" xfId="62" xr:uid="{00000000-0005-0000-0000-00003D000000}"/>
    <cellStyle name="60% - アクセント 1 2 2" xfId="63" xr:uid="{00000000-0005-0000-0000-00003E000000}"/>
    <cellStyle name="60% - アクセント 1 2 3" xfId="64" xr:uid="{00000000-0005-0000-0000-00003F000000}"/>
    <cellStyle name="60% - アクセント 1 3" xfId="65" xr:uid="{00000000-0005-0000-0000-000040000000}"/>
    <cellStyle name="60% - アクセント 2" xfId="66" builtinId="36" customBuiltin="1"/>
    <cellStyle name="60% - アクセント 2 2" xfId="67" xr:uid="{00000000-0005-0000-0000-000042000000}"/>
    <cellStyle name="60% - アクセント 2 2 2" xfId="68" xr:uid="{00000000-0005-0000-0000-000043000000}"/>
    <cellStyle name="60% - アクセント 2 2 3" xfId="69" xr:uid="{00000000-0005-0000-0000-000044000000}"/>
    <cellStyle name="60% - アクセント 2 3" xfId="70" xr:uid="{00000000-0005-0000-0000-000045000000}"/>
    <cellStyle name="60% - アクセント 3" xfId="71" builtinId="40" customBuiltin="1"/>
    <cellStyle name="60% - アクセント 3 2" xfId="72" xr:uid="{00000000-0005-0000-0000-000047000000}"/>
    <cellStyle name="60% - アクセント 3 2 2" xfId="73" xr:uid="{00000000-0005-0000-0000-000048000000}"/>
    <cellStyle name="60% - アクセント 3 2 3" xfId="74" xr:uid="{00000000-0005-0000-0000-000049000000}"/>
    <cellStyle name="60% - アクセント 3 3" xfId="75" xr:uid="{00000000-0005-0000-0000-00004A000000}"/>
    <cellStyle name="60% - アクセント 4" xfId="76" builtinId="44" customBuiltin="1"/>
    <cellStyle name="60% - アクセント 4 2" xfId="77" xr:uid="{00000000-0005-0000-0000-00004C000000}"/>
    <cellStyle name="60% - アクセント 4 2 2" xfId="78" xr:uid="{00000000-0005-0000-0000-00004D000000}"/>
    <cellStyle name="60% - アクセント 4 2 3" xfId="79" xr:uid="{00000000-0005-0000-0000-00004E000000}"/>
    <cellStyle name="60% - アクセント 4 3" xfId="80" xr:uid="{00000000-0005-0000-0000-00004F000000}"/>
    <cellStyle name="60% - アクセント 5" xfId="81" builtinId="48" customBuiltin="1"/>
    <cellStyle name="60% - アクセント 5 2" xfId="82" xr:uid="{00000000-0005-0000-0000-000051000000}"/>
    <cellStyle name="60% - アクセント 5 2 2" xfId="83" xr:uid="{00000000-0005-0000-0000-000052000000}"/>
    <cellStyle name="60% - アクセント 5 2 3" xfId="84" xr:uid="{00000000-0005-0000-0000-000053000000}"/>
    <cellStyle name="60% - アクセント 5 3" xfId="85" xr:uid="{00000000-0005-0000-0000-000054000000}"/>
    <cellStyle name="60% - アクセント 6" xfId="86" builtinId="52" customBuiltin="1"/>
    <cellStyle name="60% - アクセント 6 2" xfId="87" xr:uid="{00000000-0005-0000-0000-000056000000}"/>
    <cellStyle name="60% - アクセント 6 2 2" xfId="88" xr:uid="{00000000-0005-0000-0000-000057000000}"/>
    <cellStyle name="60% - アクセント 6 2 3" xfId="89" xr:uid="{00000000-0005-0000-0000-000058000000}"/>
    <cellStyle name="60% - アクセント 6 3" xfId="90" xr:uid="{00000000-0005-0000-0000-000059000000}"/>
    <cellStyle name="アクセント 1" xfId="91" builtinId="29" customBuiltin="1"/>
    <cellStyle name="アクセント 1 2" xfId="92" xr:uid="{00000000-0005-0000-0000-00005B000000}"/>
    <cellStyle name="アクセント 1 2 2" xfId="93" xr:uid="{00000000-0005-0000-0000-00005C000000}"/>
    <cellStyle name="アクセント 1 2 3" xfId="94" xr:uid="{00000000-0005-0000-0000-00005D000000}"/>
    <cellStyle name="アクセント 1 3" xfId="95" xr:uid="{00000000-0005-0000-0000-00005E000000}"/>
    <cellStyle name="アクセント 2" xfId="96" builtinId="33" customBuiltin="1"/>
    <cellStyle name="アクセント 2 2" xfId="97" xr:uid="{00000000-0005-0000-0000-000060000000}"/>
    <cellStyle name="アクセント 2 2 2" xfId="98" xr:uid="{00000000-0005-0000-0000-000061000000}"/>
    <cellStyle name="アクセント 2 2 3" xfId="99" xr:uid="{00000000-0005-0000-0000-000062000000}"/>
    <cellStyle name="アクセント 2 3" xfId="100" xr:uid="{00000000-0005-0000-0000-000063000000}"/>
    <cellStyle name="アクセント 3" xfId="101" builtinId="37" customBuiltin="1"/>
    <cellStyle name="アクセント 3 2" xfId="102" xr:uid="{00000000-0005-0000-0000-000065000000}"/>
    <cellStyle name="アクセント 3 2 2" xfId="103" xr:uid="{00000000-0005-0000-0000-000066000000}"/>
    <cellStyle name="アクセント 3 2 3" xfId="104" xr:uid="{00000000-0005-0000-0000-000067000000}"/>
    <cellStyle name="アクセント 3 3" xfId="105" xr:uid="{00000000-0005-0000-0000-000068000000}"/>
    <cellStyle name="アクセント 4" xfId="106" builtinId="41" customBuiltin="1"/>
    <cellStyle name="アクセント 4 2" xfId="107" xr:uid="{00000000-0005-0000-0000-00006A000000}"/>
    <cellStyle name="アクセント 4 2 2" xfId="108" xr:uid="{00000000-0005-0000-0000-00006B000000}"/>
    <cellStyle name="アクセント 4 2 3" xfId="109" xr:uid="{00000000-0005-0000-0000-00006C000000}"/>
    <cellStyle name="アクセント 4 3" xfId="110" xr:uid="{00000000-0005-0000-0000-00006D000000}"/>
    <cellStyle name="アクセント 5" xfId="111" builtinId="45" customBuiltin="1"/>
    <cellStyle name="アクセント 5 2" xfId="112" xr:uid="{00000000-0005-0000-0000-00006F000000}"/>
    <cellStyle name="アクセント 5 2 2" xfId="113" xr:uid="{00000000-0005-0000-0000-000070000000}"/>
    <cellStyle name="アクセント 5 2 3" xfId="114" xr:uid="{00000000-0005-0000-0000-000071000000}"/>
    <cellStyle name="アクセント 5 3" xfId="115" xr:uid="{00000000-0005-0000-0000-000072000000}"/>
    <cellStyle name="アクセント 6" xfId="116" builtinId="49" customBuiltin="1"/>
    <cellStyle name="アクセント 6 2" xfId="117" xr:uid="{00000000-0005-0000-0000-000074000000}"/>
    <cellStyle name="アクセント 6 2 2" xfId="118" xr:uid="{00000000-0005-0000-0000-000075000000}"/>
    <cellStyle name="アクセント 6 2 3" xfId="119" xr:uid="{00000000-0005-0000-0000-000076000000}"/>
    <cellStyle name="アクセント 6 3" xfId="120" xr:uid="{00000000-0005-0000-0000-000077000000}"/>
    <cellStyle name="スタイル 1" xfId="121" xr:uid="{00000000-0005-0000-0000-000078000000}"/>
    <cellStyle name="スタイル 2" xfId="122" xr:uid="{00000000-0005-0000-0000-000079000000}"/>
    <cellStyle name="タイトル" xfId="123" builtinId="15" customBuiltin="1"/>
    <cellStyle name="タイトル 2" xfId="124" xr:uid="{00000000-0005-0000-0000-00007B000000}"/>
    <cellStyle name="タイトル 2 2" xfId="125" xr:uid="{00000000-0005-0000-0000-00007C000000}"/>
    <cellStyle name="タイトル 2 3" xfId="126" xr:uid="{00000000-0005-0000-0000-00007D000000}"/>
    <cellStyle name="タイトル 3" xfId="127" xr:uid="{00000000-0005-0000-0000-00007E000000}"/>
    <cellStyle name="チェック セル" xfId="128" builtinId="23" customBuiltin="1"/>
    <cellStyle name="チェック セル 2" xfId="129" xr:uid="{00000000-0005-0000-0000-000080000000}"/>
    <cellStyle name="チェック セル 2 2" xfId="130" xr:uid="{00000000-0005-0000-0000-000081000000}"/>
    <cellStyle name="チェック セル 2 3" xfId="131" xr:uid="{00000000-0005-0000-0000-000082000000}"/>
    <cellStyle name="チェック セル 3" xfId="132" xr:uid="{00000000-0005-0000-0000-000083000000}"/>
    <cellStyle name="どちらでもない" xfId="133" builtinId="28" customBuiltin="1"/>
    <cellStyle name="どちらでもない 2" xfId="134" xr:uid="{00000000-0005-0000-0000-000085000000}"/>
    <cellStyle name="どちらでもない 2 2" xfId="135" xr:uid="{00000000-0005-0000-0000-000086000000}"/>
    <cellStyle name="どちらでもない 2 3" xfId="136" xr:uid="{00000000-0005-0000-0000-000087000000}"/>
    <cellStyle name="どちらでもない 3" xfId="137" xr:uid="{00000000-0005-0000-0000-000088000000}"/>
    <cellStyle name="ハイパーリンク 2" xfId="138" xr:uid="{00000000-0005-0000-0000-000089000000}"/>
    <cellStyle name="メモ" xfId="139" builtinId="10" customBuiltin="1"/>
    <cellStyle name="メモ 2" xfId="140" xr:uid="{00000000-0005-0000-0000-00008B000000}"/>
    <cellStyle name="メモ 2 2" xfId="141" xr:uid="{00000000-0005-0000-0000-00008C000000}"/>
    <cellStyle name="メモ 2 3" xfId="142" xr:uid="{00000000-0005-0000-0000-00008D000000}"/>
    <cellStyle name="メモ 3" xfId="143" xr:uid="{00000000-0005-0000-0000-00008E000000}"/>
    <cellStyle name="リンク セル" xfId="144" builtinId="24" customBuiltin="1"/>
    <cellStyle name="リンク セル 2" xfId="145" xr:uid="{00000000-0005-0000-0000-000090000000}"/>
    <cellStyle name="リンク セル 2 2" xfId="146" xr:uid="{00000000-0005-0000-0000-000091000000}"/>
    <cellStyle name="リンク セル 2 3" xfId="147" xr:uid="{00000000-0005-0000-0000-000092000000}"/>
    <cellStyle name="リンク セル 3" xfId="148" xr:uid="{00000000-0005-0000-0000-000093000000}"/>
    <cellStyle name="悪い" xfId="149" builtinId="27" customBuiltin="1"/>
    <cellStyle name="悪い 2" xfId="150" xr:uid="{00000000-0005-0000-0000-000095000000}"/>
    <cellStyle name="悪い 2 2" xfId="151" xr:uid="{00000000-0005-0000-0000-000096000000}"/>
    <cellStyle name="悪い 2 3" xfId="152" xr:uid="{00000000-0005-0000-0000-000097000000}"/>
    <cellStyle name="悪い 3" xfId="153" xr:uid="{00000000-0005-0000-0000-000098000000}"/>
    <cellStyle name="計算" xfId="154" builtinId="22" customBuiltin="1"/>
    <cellStyle name="計算 2" xfId="155" xr:uid="{00000000-0005-0000-0000-00009A000000}"/>
    <cellStyle name="計算 2 2" xfId="156" xr:uid="{00000000-0005-0000-0000-00009B000000}"/>
    <cellStyle name="計算 2 3" xfId="157" xr:uid="{00000000-0005-0000-0000-00009C000000}"/>
    <cellStyle name="計算 3" xfId="158" xr:uid="{00000000-0005-0000-0000-00009D000000}"/>
    <cellStyle name="警告文" xfId="159" builtinId="11" customBuiltin="1"/>
    <cellStyle name="警告文 2" xfId="160" xr:uid="{00000000-0005-0000-0000-00009F000000}"/>
    <cellStyle name="警告文 2 2" xfId="161" xr:uid="{00000000-0005-0000-0000-0000A0000000}"/>
    <cellStyle name="警告文 2 3" xfId="162" xr:uid="{00000000-0005-0000-0000-0000A1000000}"/>
    <cellStyle name="警告文 3" xfId="163" xr:uid="{00000000-0005-0000-0000-0000A2000000}"/>
    <cellStyle name="桁区切り" xfId="164" builtinId="6"/>
    <cellStyle name="桁区切り 2" xfId="165" xr:uid="{00000000-0005-0000-0000-0000A4000000}"/>
    <cellStyle name="見出し 1" xfId="166" builtinId="16" customBuiltin="1"/>
    <cellStyle name="見出し 1 2" xfId="167" xr:uid="{00000000-0005-0000-0000-0000A6000000}"/>
    <cellStyle name="見出し 1 2 2" xfId="168" xr:uid="{00000000-0005-0000-0000-0000A7000000}"/>
    <cellStyle name="見出し 1 2 3" xfId="169" xr:uid="{00000000-0005-0000-0000-0000A8000000}"/>
    <cellStyle name="見出し 1 3" xfId="170" xr:uid="{00000000-0005-0000-0000-0000A9000000}"/>
    <cellStyle name="見出し 2" xfId="171" builtinId="17" customBuiltin="1"/>
    <cellStyle name="見出し 2 2" xfId="172" xr:uid="{00000000-0005-0000-0000-0000AB000000}"/>
    <cellStyle name="見出し 2 2 2" xfId="173" xr:uid="{00000000-0005-0000-0000-0000AC000000}"/>
    <cellStyle name="見出し 2 2 3" xfId="174" xr:uid="{00000000-0005-0000-0000-0000AD000000}"/>
    <cellStyle name="見出し 2 3" xfId="175" xr:uid="{00000000-0005-0000-0000-0000AE000000}"/>
    <cellStyle name="見出し 3" xfId="176" builtinId="18" customBuiltin="1"/>
    <cellStyle name="見出し 3 2" xfId="177" xr:uid="{00000000-0005-0000-0000-0000B0000000}"/>
    <cellStyle name="見出し 3 2 2" xfId="178" xr:uid="{00000000-0005-0000-0000-0000B1000000}"/>
    <cellStyle name="見出し 3 2 3" xfId="179" xr:uid="{00000000-0005-0000-0000-0000B2000000}"/>
    <cellStyle name="見出し 3 3" xfId="180" xr:uid="{00000000-0005-0000-0000-0000B3000000}"/>
    <cellStyle name="見出し 4" xfId="181" builtinId="19" customBuiltin="1"/>
    <cellStyle name="見出し 4 2" xfId="182" xr:uid="{00000000-0005-0000-0000-0000B5000000}"/>
    <cellStyle name="見出し 4 2 2" xfId="183" xr:uid="{00000000-0005-0000-0000-0000B6000000}"/>
    <cellStyle name="見出し 4 2 3" xfId="184" xr:uid="{00000000-0005-0000-0000-0000B7000000}"/>
    <cellStyle name="見出し 4 3" xfId="185" xr:uid="{00000000-0005-0000-0000-0000B8000000}"/>
    <cellStyle name="集計" xfId="186" builtinId="25" customBuiltin="1"/>
    <cellStyle name="集計 2" xfId="187" xr:uid="{00000000-0005-0000-0000-0000BA000000}"/>
    <cellStyle name="集計 2 2" xfId="188" xr:uid="{00000000-0005-0000-0000-0000BB000000}"/>
    <cellStyle name="集計 2 3" xfId="189" xr:uid="{00000000-0005-0000-0000-0000BC000000}"/>
    <cellStyle name="集計 3" xfId="190" xr:uid="{00000000-0005-0000-0000-0000BD000000}"/>
    <cellStyle name="出力" xfId="191" builtinId="21" customBuiltin="1"/>
    <cellStyle name="出力 2" xfId="192" xr:uid="{00000000-0005-0000-0000-0000BF000000}"/>
    <cellStyle name="出力 2 2" xfId="193" xr:uid="{00000000-0005-0000-0000-0000C0000000}"/>
    <cellStyle name="出力 2 3" xfId="194" xr:uid="{00000000-0005-0000-0000-0000C1000000}"/>
    <cellStyle name="出力 3" xfId="195" xr:uid="{00000000-0005-0000-0000-0000C2000000}"/>
    <cellStyle name="説明文" xfId="196" builtinId="53" customBuiltin="1"/>
    <cellStyle name="説明文 2" xfId="197" xr:uid="{00000000-0005-0000-0000-0000C4000000}"/>
    <cellStyle name="説明文 2 2" xfId="198" xr:uid="{00000000-0005-0000-0000-0000C5000000}"/>
    <cellStyle name="説明文 2 3" xfId="199" xr:uid="{00000000-0005-0000-0000-0000C6000000}"/>
    <cellStyle name="説明文 3" xfId="200" xr:uid="{00000000-0005-0000-0000-0000C7000000}"/>
    <cellStyle name="通貨 2" xfId="201" xr:uid="{00000000-0005-0000-0000-0000C8000000}"/>
    <cellStyle name="通貨 2 2" xfId="202" xr:uid="{00000000-0005-0000-0000-0000C9000000}"/>
    <cellStyle name="入力" xfId="203" builtinId="20" customBuiltin="1"/>
    <cellStyle name="入力 2" xfId="204" xr:uid="{00000000-0005-0000-0000-0000CB000000}"/>
    <cellStyle name="入力 2 2" xfId="205" xr:uid="{00000000-0005-0000-0000-0000CC000000}"/>
    <cellStyle name="入力 2 3" xfId="206" xr:uid="{00000000-0005-0000-0000-0000CD000000}"/>
    <cellStyle name="入力 3" xfId="207" xr:uid="{00000000-0005-0000-0000-0000CE000000}"/>
    <cellStyle name="標準" xfId="0" builtinId="0"/>
    <cellStyle name="標準 2" xfId="208" xr:uid="{00000000-0005-0000-0000-0000D0000000}"/>
    <cellStyle name="標準 2 2" xfId="209" xr:uid="{00000000-0005-0000-0000-0000D1000000}"/>
    <cellStyle name="標準 2 2 2" xfId="210" xr:uid="{00000000-0005-0000-0000-0000D2000000}"/>
    <cellStyle name="標準 2 2 2 2" xfId="211" xr:uid="{00000000-0005-0000-0000-0000D3000000}"/>
    <cellStyle name="標準 2 2 3" xfId="212" xr:uid="{00000000-0005-0000-0000-0000D4000000}"/>
    <cellStyle name="標準 2 3" xfId="213" xr:uid="{00000000-0005-0000-0000-0000D5000000}"/>
    <cellStyle name="標準 2 3 2" xfId="214" xr:uid="{00000000-0005-0000-0000-0000D6000000}"/>
    <cellStyle name="標準 2 3_Nikkenren" xfId="215" xr:uid="{00000000-0005-0000-0000-0000D7000000}"/>
    <cellStyle name="標準 2 4" xfId="216" xr:uid="{00000000-0005-0000-0000-0000D8000000}"/>
    <cellStyle name="標準 2 4 2" xfId="217" xr:uid="{00000000-0005-0000-0000-0000D9000000}"/>
    <cellStyle name="標準 2 4_Form03_Menu" xfId="218" xr:uid="{00000000-0005-0000-0000-0000DA000000}"/>
    <cellStyle name="標準 2 5" xfId="219" xr:uid="{00000000-0005-0000-0000-0000DB000000}"/>
    <cellStyle name="標準 2_Nikkenren" xfId="220" xr:uid="{00000000-0005-0000-0000-0000DC000000}"/>
    <cellStyle name="標準 3" xfId="221" xr:uid="{00000000-0005-0000-0000-0000DD000000}"/>
    <cellStyle name="標準 3 2" xfId="222" xr:uid="{00000000-0005-0000-0000-0000DE000000}"/>
    <cellStyle name="標準 3 2 2" xfId="223" xr:uid="{00000000-0005-0000-0000-0000DF000000}"/>
    <cellStyle name="標準 3 2_Form03_Menu" xfId="224" xr:uid="{00000000-0005-0000-0000-0000E0000000}"/>
    <cellStyle name="標準 3 3" xfId="225" xr:uid="{00000000-0005-0000-0000-0000E1000000}"/>
    <cellStyle name="標準 3_Nikkenren" xfId="226" xr:uid="{00000000-0005-0000-0000-0000E2000000}"/>
    <cellStyle name="標準 4" xfId="227" xr:uid="{00000000-0005-0000-0000-0000E3000000}"/>
    <cellStyle name="標準 4 2" xfId="228" xr:uid="{00000000-0005-0000-0000-0000E4000000}"/>
    <cellStyle name="標準 4 3" xfId="229" xr:uid="{00000000-0005-0000-0000-0000E5000000}"/>
    <cellStyle name="標準 5" xfId="230" xr:uid="{00000000-0005-0000-0000-0000E6000000}"/>
    <cellStyle name="標準 6" xfId="231" xr:uid="{00000000-0005-0000-0000-0000E7000000}"/>
    <cellStyle name="標準 7" xfId="232" xr:uid="{00000000-0005-0000-0000-0000E8000000}"/>
    <cellStyle name="標準_②受注実績_①月別（月次）_tukibetu2008_12" xfId="233" xr:uid="{00000000-0005-0000-0000-0000E9000000}"/>
    <cellStyle name="標準_雛型" xfId="234" xr:uid="{00000000-0005-0000-0000-0000EA000000}"/>
    <cellStyle name="未定義" xfId="235" xr:uid="{00000000-0005-0000-0000-0000EB000000}"/>
    <cellStyle name="良い" xfId="236" builtinId="26" customBuiltin="1"/>
    <cellStyle name="良い 2" xfId="237" xr:uid="{00000000-0005-0000-0000-0000ED000000}"/>
    <cellStyle name="良い 2 2" xfId="238" xr:uid="{00000000-0005-0000-0000-0000EE000000}"/>
    <cellStyle name="良い 2 3" xfId="239" xr:uid="{00000000-0005-0000-0000-0000EF000000}"/>
    <cellStyle name="良い 3" xfId="240" xr:uid="{00000000-0005-0000-0000-0000F0000000}"/>
  </cellStyles>
  <dxfs count="1">
    <dxf>
      <numFmt numFmtId="181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LesPro\Xcute10\Ver9Sample\Sample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請求書"/>
      <sheetName val="Seikyu"/>
      <sheetName val="Code"/>
      <sheetName val="Sheet1"/>
    </sheetNames>
    <sheetDataSet>
      <sheetData sheetId="0" refreshError="1"/>
      <sheetData sheetId="1" refreshError="1"/>
      <sheetData sheetId="2" refreshError="1">
        <row r="9">
          <cell r="H9" t="str">
            <v>デジタル　X500</v>
          </cell>
          <cell r="I9">
            <v>1009</v>
          </cell>
          <cell r="J9">
            <v>8000</v>
          </cell>
        </row>
        <row r="10">
          <cell r="H10" t="str">
            <v>デジタル　Y900</v>
          </cell>
          <cell r="I10">
            <v>1010</v>
          </cell>
          <cell r="J10">
            <v>12000</v>
          </cell>
        </row>
        <row r="11">
          <cell r="H11" t="str">
            <v>デジタル　Z200</v>
          </cell>
          <cell r="I11">
            <v>1003</v>
          </cell>
          <cell r="J11">
            <v>15000</v>
          </cell>
        </row>
        <row r="12">
          <cell r="H12" t="str">
            <v>デジタル　Z300</v>
          </cell>
          <cell r="I12">
            <v>1004</v>
          </cell>
          <cell r="J12">
            <v>20000</v>
          </cell>
        </row>
        <row r="13">
          <cell r="H13" t="str">
            <v>デジタル　Z500</v>
          </cell>
          <cell r="I13">
            <v>1005</v>
          </cell>
          <cell r="J13">
            <v>25000</v>
          </cell>
        </row>
        <row r="14">
          <cell r="H14" t="str">
            <v>デジタル　ショット　Z10</v>
          </cell>
          <cell r="I14">
            <v>1011</v>
          </cell>
          <cell r="J14">
            <v>12000</v>
          </cell>
        </row>
        <row r="15">
          <cell r="H15" t="str">
            <v>デジタル　ショット　Z11</v>
          </cell>
          <cell r="I15">
            <v>1012</v>
          </cell>
          <cell r="J15">
            <v>18000</v>
          </cell>
        </row>
        <row r="16">
          <cell r="H16" t="str">
            <v>デジタル　ショット　Z12</v>
          </cell>
          <cell r="I16">
            <v>1013</v>
          </cell>
          <cell r="J16">
            <v>24000</v>
          </cell>
        </row>
        <row r="17">
          <cell r="H17" t="str">
            <v>一眼レフ　M123</v>
          </cell>
          <cell r="I17">
            <v>1006</v>
          </cell>
          <cell r="J17">
            <v>18000</v>
          </cell>
        </row>
        <row r="18">
          <cell r="H18" t="str">
            <v>一眼レフ　M200</v>
          </cell>
          <cell r="I18">
            <v>1007</v>
          </cell>
          <cell r="J18">
            <v>23000</v>
          </cell>
        </row>
        <row r="19">
          <cell r="H19" t="str">
            <v>一眼レフ　X123</v>
          </cell>
          <cell r="I19">
            <v>1001</v>
          </cell>
          <cell r="J19">
            <v>25000</v>
          </cell>
        </row>
        <row r="20">
          <cell r="H20" t="str">
            <v>一眼レフ　X200</v>
          </cell>
          <cell r="I20">
            <v>1002</v>
          </cell>
          <cell r="J20">
            <v>35000</v>
          </cell>
        </row>
        <row r="21">
          <cell r="H21" t="str">
            <v>一眼レフ　Z123</v>
          </cell>
          <cell r="I21">
            <v>1014</v>
          </cell>
          <cell r="J21">
            <v>32000</v>
          </cell>
        </row>
        <row r="22">
          <cell r="H22" t="str">
            <v>一眼レフ　Z124</v>
          </cell>
          <cell r="I22">
            <v>1015</v>
          </cell>
          <cell r="J22">
            <v>42000</v>
          </cell>
        </row>
        <row r="23">
          <cell r="H23" t="str">
            <v>一眼レフ　Z125</v>
          </cell>
          <cell r="I23">
            <v>1016</v>
          </cell>
          <cell r="J23">
            <v>53000</v>
          </cell>
        </row>
        <row r="24">
          <cell r="H24" t="str">
            <v>二眼レフ　N200</v>
          </cell>
          <cell r="I24">
            <v>1008</v>
          </cell>
          <cell r="J24">
            <v>45000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W61"/>
  <sheetViews>
    <sheetView tabSelected="1" zoomScale="85" zoomScaleNormal="85" zoomScaleSheetLayoutView="85" workbookViewId="0">
      <pane xSplit="2" ySplit="6" topLeftCell="C7" activePane="bottomRight" state="frozenSplit"/>
      <selection activeCell="S19" sqref="S19"/>
      <selection pane="topRight"/>
      <selection pane="bottomLeft"/>
      <selection pane="bottomRight" sqref="A1:L1"/>
    </sheetView>
  </sheetViews>
  <sheetFormatPr defaultColWidth="9" defaultRowHeight="14.25" x14ac:dyDescent="0.15"/>
  <cols>
    <col min="1" max="1" width="3" style="5" customWidth="1"/>
    <col min="2" max="2" width="16.75" style="5" customWidth="1"/>
    <col min="3" max="12" width="13.625" style="5" customWidth="1"/>
    <col min="13" max="18" width="17" style="5" customWidth="1"/>
    <col min="19" max="19" width="17" customWidth="1"/>
    <col min="20" max="20" width="17" style="5" customWidth="1"/>
    <col min="21" max="30" width="13.625" style="5" customWidth="1"/>
    <col min="31" max="37" width="19.5" style="5" customWidth="1"/>
    <col min="38" max="49" width="11.375" style="5" customWidth="1"/>
    <col min="50" max="50" width="9" style="5" customWidth="1"/>
    <col min="51" max="16384" width="9" style="5"/>
  </cols>
  <sheetData>
    <row r="1" spans="1:49" s="6" customFormat="1" ht="30.6" customHeight="1" x14ac:dyDescent="0.1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49" customFormat="1" ht="18" customHeight="1" x14ac:dyDescent="0.15">
      <c r="A2" s="38"/>
      <c r="B2" s="45"/>
      <c r="C2" s="39"/>
      <c r="D2" s="8"/>
      <c r="E2" s="8"/>
      <c r="F2" s="8"/>
      <c r="G2" s="8"/>
      <c r="H2" s="8"/>
      <c r="I2" s="8"/>
      <c r="J2" s="8"/>
      <c r="K2" s="8"/>
      <c r="L2" s="9"/>
      <c r="N2" s="8"/>
      <c r="O2" s="8"/>
      <c r="P2" s="8"/>
      <c r="Q2" s="8"/>
      <c r="R2" s="8"/>
      <c r="S2" s="8"/>
      <c r="T2" s="9"/>
      <c r="V2" s="8"/>
      <c r="W2" s="8"/>
      <c r="X2" s="8"/>
      <c r="Y2" s="8"/>
      <c r="Z2" s="8"/>
      <c r="AA2" s="8"/>
      <c r="AB2" s="8"/>
      <c r="AC2" s="8"/>
      <c r="AD2" s="9"/>
      <c r="AF2" s="8"/>
      <c r="AG2" s="8"/>
      <c r="AH2" s="8"/>
      <c r="AI2" s="8"/>
      <c r="AJ2" s="8"/>
      <c r="AK2" s="9"/>
      <c r="AM2" s="7"/>
      <c r="AN2" s="7"/>
      <c r="AO2" s="10"/>
      <c r="AP2" s="8"/>
      <c r="AQ2" s="8"/>
      <c r="AR2" s="8"/>
      <c r="AS2" s="8"/>
      <c r="AT2" s="8"/>
      <c r="AU2" s="8"/>
      <c r="AV2" s="8"/>
      <c r="AW2" s="9"/>
    </row>
    <row r="3" spans="1:49" customFormat="1" ht="18" customHeight="1" x14ac:dyDescent="0.15">
      <c r="A3" s="40"/>
      <c r="B3" s="40"/>
      <c r="C3" t="s">
        <v>1</v>
      </c>
      <c r="L3" s="9" t="s">
        <v>2</v>
      </c>
      <c r="M3" t="s">
        <v>3</v>
      </c>
      <c r="T3" s="9" t="s">
        <v>2</v>
      </c>
      <c r="U3" t="s">
        <v>4</v>
      </c>
      <c r="AD3" s="9" t="s">
        <v>2</v>
      </c>
      <c r="AE3" t="s">
        <v>5</v>
      </c>
      <c r="AK3" s="9" t="s">
        <v>2</v>
      </c>
      <c r="AL3" t="s">
        <v>6</v>
      </c>
      <c r="AO3" s="41"/>
      <c r="AW3" s="9" t="s">
        <v>2</v>
      </c>
    </row>
    <row r="4" spans="1:49" s="35" customFormat="1" ht="15.6" customHeight="1" x14ac:dyDescent="0.15">
      <c r="A4" s="66"/>
      <c r="B4" s="67"/>
      <c r="C4" s="11" t="s">
        <v>7</v>
      </c>
      <c r="D4" s="11" t="s">
        <v>8</v>
      </c>
      <c r="E4" s="12" t="s">
        <v>9</v>
      </c>
      <c r="F4" s="13"/>
      <c r="G4" s="13"/>
      <c r="H4" s="13"/>
      <c r="I4" s="13"/>
      <c r="J4" s="13"/>
      <c r="K4" s="13"/>
      <c r="L4" s="11" t="s">
        <v>10</v>
      </c>
      <c r="M4" s="12" t="s">
        <v>11</v>
      </c>
      <c r="N4" s="13"/>
      <c r="O4" s="13"/>
      <c r="P4" s="13"/>
      <c r="Q4" s="13"/>
      <c r="R4" s="13"/>
      <c r="S4" s="13"/>
      <c r="T4" s="14"/>
      <c r="U4" s="15" t="s">
        <v>12</v>
      </c>
      <c r="V4" s="13"/>
      <c r="W4" s="13"/>
      <c r="X4" s="13"/>
      <c r="Y4" s="13"/>
      <c r="Z4" s="13"/>
      <c r="AA4" s="13"/>
      <c r="AB4" s="13"/>
      <c r="AC4" s="13"/>
      <c r="AD4" s="14"/>
      <c r="AE4" s="12" t="s">
        <v>13</v>
      </c>
      <c r="AF4" s="13"/>
      <c r="AG4" s="13"/>
      <c r="AH4" s="12" t="s">
        <v>14</v>
      </c>
      <c r="AI4" s="13"/>
      <c r="AJ4" s="13"/>
      <c r="AK4" s="14"/>
      <c r="AL4" s="12" t="s">
        <v>15</v>
      </c>
      <c r="AM4" s="14"/>
      <c r="AN4" s="12" t="s">
        <v>16</v>
      </c>
      <c r="AO4" s="14"/>
      <c r="AP4" s="12" t="s">
        <v>17</v>
      </c>
      <c r="AQ4" s="13"/>
      <c r="AR4" s="12" t="s">
        <v>18</v>
      </c>
      <c r="AS4" s="13"/>
      <c r="AT4" s="12" t="s">
        <v>19</v>
      </c>
      <c r="AU4" s="14"/>
      <c r="AV4" s="12" t="s">
        <v>20</v>
      </c>
      <c r="AW4" s="14"/>
    </row>
    <row r="5" spans="1:49" s="36" customFormat="1" ht="15.75" customHeight="1" x14ac:dyDescent="0.15">
      <c r="A5" s="68"/>
      <c r="B5" s="69"/>
      <c r="C5" s="16"/>
      <c r="D5" s="16"/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25</v>
      </c>
      <c r="J5" s="17" t="s">
        <v>26</v>
      </c>
      <c r="K5" s="17" t="s">
        <v>27</v>
      </c>
      <c r="L5" s="16"/>
      <c r="M5" s="17" t="s">
        <v>28</v>
      </c>
      <c r="N5" s="17" t="s">
        <v>29</v>
      </c>
      <c r="O5" s="17" t="s">
        <v>30</v>
      </c>
      <c r="P5" s="17" t="s">
        <v>31</v>
      </c>
      <c r="Q5" s="17" t="s">
        <v>32</v>
      </c>
      <c r="R5" s="17" t="s">
        <v>33</v>
      </c>
      <c r="S5" s="17" t="s">
        <v>34</v>
      </c>
      <c r="T5" s="18" t="s">
        <v>27</v>
      </c>
      <c r="U5" s="17" t="s">
        <v>35</v>
      </c>
      <c r="V5" s="19" t="s">
        <v>36</v>
      </c>
      <c r="W5" s="19" t="s">
        <v>37</v>
      </c>
      <c r="X5" s="19" t="s">
        <v>38</v>
      </c>
      <c r="Y5" s="19" t="s">
        <v>39</v>
      </c>
      <c r="Z5" s="19" t="s">
        <v>40</v>
      </c>
      <c r="AA5" s="19" t="s">
        <v>41</v>
      </c>
      <c r="AB5" s="19" t="s">
        <v>42</v>
      </c>
      <c r="AC5" s="19" t="s">
        <v>43</v>
      </c>
      <c r="AD5" s="18" t="s">
        <v>27</v>
      </c>
      <c r="AE5" s="17" t="s">
        <v>44</v>
      </c>
      <c r="AF5" s="17" t="s">
        <v>45</v>
      </c>
      <c r="AG5" s="17" t="s">
        <v>46</v>
      </c>
      <c r="AH5" s="17" t="s">
        <v>47</v>
      </c>
      <c r="AI5" s="17" t="s">
        <v>48</v>
      </c>
      <c r="AJ5" s="17" t="s">
        <v>49</v>
      </c>
      <c r="AK5" s="18" t="s">
        <v>27</v>
      </c>
      <c r="AL5" s="17" t="s">
        <v>50</v>
      </c>
      <c r="AM5" s="18" t="s">
        <v>51</v>
      </c>
      <c r="AN5" s="17" t="s">
        <v>50</v>
      </c>
      <c r="AO5" s="18" t="s">
        <v>51</v>
      </c>
      <c r="AP5" s="17" t="s">
        <v>50</v>
      </c>
      <c r="AQ5" s="17" t="s">
        <v>51</v>
      </c>
      <c r="AR5" s="17" t="s">
        <v>50</v>
      </c>
      <c r="AS5" s="17" t="s">
        <v>51</v>
      </c>
      <c r="AT5" s="17" t="s">
        <v>50</v>
      </c>
      <c r="AU5" s="18" t="s">
        <v>51</v>
      </c>
      <c r="AV5" s="17" t="s">
        <v>50</v>
      </c>
      <c r="AW5" s="18" t="s">
        <v>51</v>
      </c>
    </row>
    <row r="6" spans="1:49" s="44" customFormat="1" hidden="1" x14ac:dyDescent="0.15">
      <c r="A6" s="70" t="s">
        <v>52</v>
      </c>
      <c r="B6" s="71"/>
      <c r="C6" s="46">
        <f t="shared" ref="C6" si="0">D6+L6</f>
        <v>16914636</v>
      </c>
      <c r="D6" s="46">
        <f t="shared" ref="D6" si="1">E6+H6+K6</f>
        <v>16260977</v>
      </c>
      <c r="E6" s="46">
        <f t="shared" ref="E6" si="2">F6+G6</f>
        <v>11859327</v>
      </c>
      <c r="F6" s="46">
        <f t="shared" ref="F6" si="3">SUM(M6:T6)</f>
        <v>3057528</v>
      </c>
      <c r="G6" s="46">
        <f t="shared" ref="G6" si="4">SUM(U6:AD6)</f>
        <v>8801799</v>
      </c>
      <c r="H6" s="46">
        <f t="shared" ref="H6" si="5">I6+J6</f>
        <v>4323482</v>
      </c>
      <c r="I6" s="46">
        <f t="shared" ref="I6" si="6">SUM(AE6:AG6)</f>
        <v>2849134</v>
      </c>
      <c r="J6" s="46">
        <f t="shared" ref="J6" si="7">SUM(AH6:AK6)</f>
        <v>1474348</v>
      </c>
      <c r="K6" s="46">
        <v>78168</v>
      </c>
      <c r="L6" s="46">
        <v>653659</v>
      </c>
      <c r="M6" s="46">
        <v>37300</v>
      </c>
      <c r="N6" s="46">
        <v>582050</v>
      </c>
      <c r="O6" s="46">
        <v>135146</v>
      </c>
      <c r="P6" s="46">
        <v>1004039</v>
      </c>
      <c r="Q6" s="46">
        <v>271369</v>
      </c>
      <c r="R6" s="46">
        <v>447317</v>
      </c>
      <c r="S6" s="46">
        <v>221648</v>
      </c>
      <c r="T6" s="46">
        <v>358659</v>
      </c>
      <c r="U6" s="46">
        <v>12986</v>
      </c>
      <c r="V6" s="46">
        <v>258719</v>
      </c>
      <c r="W6" s="46">
        <v>551829</v>
      </c>
      <c r="X6" s="46">
        <v>1240877</v>
      </c>
      <c r="Y6" s="46">
        <v>232334</v>
      </c>
      <c r="Z6" s="46">
        <v>454342</v>
      </c>
      <c r="AA6" s="46">
        <v>421740</v>
      </c>
      <c r="AB6" s="46">
        <v>3317956</v>
      </c>
      <c r="AC6" s="46">
        <v>2026363</v>
      </c>
      <c r="AD6" s="46">
        <v>284653</v>
      </c>
      <c r="AE6" s="46">
        <v>1410785</v>
      </c>
      <c r="AF6" s="46">
        <v>352990</v>
      </c>
      <c r="AG6" s="46">
        <v>1085359</v>
      </c>
      <c r="AH6" s="46">
        <v>341276</v>
      </c>
      <c r="AI6" s="46">
        <v>657351</v>
      </c>
      <c r="AJ6" s="46">
        <v>280318</v>
      </c>
      <c r="AK6" s="46">
        <v>195403</v>
      </c>
      <c r="AL6" s="46">
        <f t="shared" ref="AL6" si="8">AN6+AV6</f>
        <v>11785372</v>
      </c>
      <c r="AM6" s="46">
        <f t="shared" ref="AM6" si="9">AO6+AW6</f>
        <v>5129261</v>
      </c>
      <c r="AN6" s="46">
        <f t="shared" ref="AN6" si="10">SUM(AP6,AR6,AT6)</f>
        <v>11562377</v>
      </c>
      <c r="AO6" s="46">
        <f t="shared" ref="AO6" si="11">SUM(AQ6,AS6,AU6)</f>
        <v>4698597</v>
      </c>
      <c r="AP6" s="46">
        <v>10228048</v>
      </c>
      <c r="AQ6" s="46">
        <v>1631276</v>
      </c>
      <c r="AR6" s="46">
        <v>1264468</v>
      </c>
      <c r="AS6" s="46">
        <v>3059014</v>
      </c>
      <c r="AT6" s="46">
        <v>69861</v>
      </c>
      <c r="AU6" s="46">
        <v>8307</v>
      </c>
      <c r="AV6" s="46">
        <v>222995</v>
      </c>
      <c r="AW6" s="46">
        <v>430664</v>
      </c>
    </row>
    <row r="7" spans="1:49" x14ac:dyDescent="0.15">
      <c r="A7" s="62" t="s">
        <v>53</v>
      </c>
      <c r="B7" s="63"/>
      <c r="C7" s="26">
        <v>18264213</v>
      </c>
      <c r="D7" s="26">
        <v>17664625</v>
      </c>
      <c r="E7" s="26">
        <v>12690826</v>
      </c>
      <c r="F7" s="26">
        <v>2875738</v>
      </c>
      <c r="G7" s="26">
        <v>9815088</v>
      </c>
      <c r="H7" s="26">
        <v>4918053</v>
      </c>
      <c r="I7" s="26">
        <v>3239220</v>
      </c>
      <c r="J7" s="26">
        <v>1678833</v>
      </c>
      <c r="K7" s="26">
        <v>55746</v>
      </c>
      <c r="L7" s="26">
        <v>599588</v>
      </c>
      <c r="M7" s="26">
        <v>29929</v>
      </c>
      <c r="N7" s="26">
        <v>599394</v>
      </c>
      <c r="O7" s="26">
        <v>123940</v>
      </c>
      <c r="P7" s="26">
        <v>746097</v>
      </c>
      <c r="Q7" s="26">
        <v>318262</v>
      </c>
      <c r="R7" s="26">
        <v>524629</v>
      </c>
      <c r="S7" s="26">
        <v>201530</v>
      </c>
      <c r="T7" s="26">
        <v>331957</v>
      </c>
      <c r="U7" s="26">
        <v>17055</v>
      </c>
      <c r="V7" s="26">
        <v>385872</v>
      </c>
      <c r="W7" s="26">
        <v>583104</v>
      </c>
      <c r="X7" s="26">
        <v>1476829</v>
      </c>
      <c r="Y7" s="26">
        <v>326962</v>
      </c>
      <c r="Z7" s="26">
        <v>389377</v>
      </c>
      <c r="AA7" s="26">
        <v>481776</v>
      </c>
      <c r="AB7" s="26">
        <v>3969705</v>
      </c>
      <c r="AC7" s="26">
        <v>1905981</v>
      </c>
      <c r="AD7" s="26">
        <v>278427</v>
      </c>
      <c r="AE7" s="26">
        <v>1793067</v>
      </c>
      <c r="AF7" s="26">
        <v>344287</v>
      </c>
      <c r="AG7" s="26">
        <v>1101866</v>
      </c>
      <c r="AH7" s="26">
        <v>396754</v>
      </c>
      <c r="AI7" s="26">
        <v>857154</v>
      </c>
      <c r="AJ7" s="26">
        <v>282691</v>
      </c>
      <c r="AK7" s="26">
        <v>142234</v>
      </c>
      <c r="AL7" s="26">
        <v>12593055</v>
      </c>
      <c r="AM7" s="26">
        <v>5671160</v>
      </c>
      <c r="AN7" s="26">
        <v>12335498</v>
      </c>
      <c r="AO7" s="26">
        <v>5329129</v>
      </c>
      <c r="AP7" s="26">
        <v>10923343</v>
      </c>
      <c r="AQ7" s="26">
        <v>1767488</v>
      </c>
      <c r="AR7" s="26">
        <v>1367283</v>
      </c>
      <c r="AS7" s="26">
        <v>3550767</v>
      </c>
      <c r="AT7" s="26">
        <v>44872</v>
      </c>
      <c r="AU7" s="26">
        <v>10874</v>
      </c>
      <c r="AV7" s="26">
        <v>257557</v>
      </c>
      <c r="AW7" s="26">
        <v>342031</v>
      </c>
    </row>
    <row r="8" spans="1:49" x14ac:dyDescent="0.15">
      <c r="A8" s="62" t="s">
        <v>54</v>
      </c>
      <c r="B8" s="63"/>
      <c r="C8" s="26">
        <v>19297512</v>
      </c>
      <c r="D8" s="26">
        <v>18634175</v>
      </c>
      <c r="E8" s="26">
        <v>13898017</v>
      </c>
      <c r="F8" s="26">
        <v>3194976</v>
      </c>
      <c r="G8" s="26">
        <v>10703041</v>
      </c>
      <c r="H8" s="26">
        <v>4671556</v>
      </c>
      <c r="I8" s="26">
        <v>3099795</v>
      </c>
      <c r="J8" s="26">
        <v>1571761</v>
      </c>
      <c r="K8" s="26">
        <v>64602</v>
      </c>
      <c r="L8" s="26">
        <v>663337</v>
      </c>
      <c r="M8" s="26">
        <v>16394</v>
      </c>
      <c r="N8" s="26">
        <v>895268</v>
      </c>
      <c r="O8" s="26">
        <v>132705</v>
      </c>
      <c r="P8" s="26">
        <v>664007</v>
      </c>
      <c r="Q8" s="26">
        <v>374251</v>
      </c>
      <c r="R8" s="26">
        <v>553392</v>
      </c>
      <c r="S8" s="26">
        <v>184816</v>
      </c>
      <c r="T8" s="26">
        <v>374143</v>
      </c>
      <c r="U8" s="26">
        <v>34072</v>
      </c>
      <c r="V8" s="26">
        <v>314921</v>
      </c>
      <c r="W8" s="26">
        <v>848615</v>
      </c>
      <c r="X8" s="26">
        <v>1227329</v>
      </c>
      <c r="Y8" s="26">
        <v>371069</v>
      </c>
      <c r="Z8" s="26">
        <v>336102</v>
      </c>
      <c r="AA8" s="26">
        <v>659582</v>
      </c>
      <c r="AB8" s="26">
        <v>3586107</v>
      </c>
      <c r="AC8" s="26">
        <v>2860646</v>
      </c>
      <c r="AD8" s="26">
        <v>464598</v>
      </c>
      <c r="AE8" s="26">
        <v>1691967</v>
      </c>
      <c r="AF8" s="26">
        <v>284308</v>
      </c>
      <c r="AG8" s="26">
        <v>1123520</v>
      </c>
      <c r="AH8" s="26">
        <v>393237</v>
      </c>
      <c r="AI8" s="26">
        <v>768702</v>
      </c>
      <c r="AJ8" s="26">
        <v>263138</v>
      </c>
      <c r="AK8" s="26">
        <v>146684</v>
      </c>
      <c r="AL8" s="26">
        <v>13671089</v>
      </c>
      <c r="AM8" s="26">
        <v>5626430</v>
      </c>
      <c r="AN8" s="26">
        <v>13467536</v>
      </c>
      <c r="AO8" s="26">
        <v>5166646</v>
      </c>
      <c r="AP8" s="26">
        <v>12122297</v>
      </c>
      <c r="AQ8" s="26">
        <v>1775726</v>
      </c>
      <c r="AR8" s="26">
        <v>1292077</v>
      </c>
      <c r="AS8" s="26">
        <v>3379480</v>
      </c>
      <c r="AT8" s="26">
        <v>53162</v>
      </c>
      <c r="AU8" s="26">
        <v>11440</v>
      </c>
      <c r="AV8" s="26">
        <v>203553</v>
      </c>
      <c r="AW8" s="26">
        <v>459784</v>
      </c>
    </row>
    <row r="9" spans="1:49" x14ac:dyDescent="0.15">
      <c r="A9" s="64" t="s">
        <v>55</v>
      </c>
      <c r="B9" s="65"/>
      <c r="C9" s="27">
        <v>21211243</v>
      </c>
      <c r="D9" s="27">
        <v>20454728</v>
      </c>
      <c r="E9" s="27">
        <v>15407693</v>
      </c>
      <c r="F9" s="27">
        <v>3077980</v>
      </c>
      <c r="G9" s="27">
        <v>12329713</v>
      </c>
      <c r="H9" s="27">
        <v>5003059</v>
      </c>
      <c r="I9" s="27">
        <v>2997642</v>
      </c>
      <c r="J9" s="27">
        <v>2005417</v>
      </c>
      <c r="K9" s="27">
        <v>43976</v>
      </c>
      <c r="L9" s="27">
        <v>756515</v>
      </c>
      <c r="M9" s="27">
        <v>21177</v>
      </c>
      <c r="N9" s="27">
        <v>557040</v>
      </c>
      <c r="O9" s="27">
        <v>291505</v>
      </c>
      <c r="P9" s="27">
        <v>662273</v>
      </c>
      <c r="Q9" s="27">
        <v>465235</v>
      </c>
      <c r="R9" s="27">
        <v>335317</v>
      </c>
      <c r="S9" s="27">
        <v>314707</v>
      </c>
      <c r="T9" s="27">
        <v>430726</v>
      </c>
      <c r="U9" s="27">
        <v>12991</v>
      </c>
      <c r="V9" s="27">
        <v>450890</v>
      </c>
      <c r="W9" s="27">
        <v>766439</v>
      </c>
      <c r="X9" s="27">
        <v>1810828</v>
      </c>
      <c r="Y9" s="27">
        <v>332902</v>
      </c>
      <c r="Z9" s="27">
        <v>379283</v>
      </c>
      <c r="AA9" s="27">
        <v>749002</v>
      </c>
      <c r="AB9" s="27">
        <v>4489083</v>
      </c>
      <c r="AC9" s="27">
        <v>2943148</v>
      </c>
      <c r="AD9" s="27">
        <v>395147</v>
      </c>
      <c r="AE9" s="27">
        <v>1761728</v>
      </c>
      <c r="AF9" s="27">
        <v>391334</v>
      </c>
      <c r="AG9" s="27">
        <v>844580</v>
      </c>
      <c r="AH9" s="27">
        <v>731108</v>
      </c>
      <c r="AI9" s="27">
        <v>820785</v>
      </c>
      <c r="AJ9" s="27">
        <v>237157</v>
      </c>
      <c r="AK9" s="27">
        <v>216367</v>
      </c>
      <c r="AL9" s="27">
        <v>14765497</v>
      </c>
      <c r="AM9" s="27">
        <v>6445745</v>
      </c>
      <c r="AN9" s="27">
        <v>14565630</v>
      </c>
      <c r="AO9" s="27">
        <v>5889097</v>
      </c>
      <c r="AP9" s="27">
        <v>12962933</v>
      </c>
      <c r="AQ9" s="27">
        <v>2444774</v>
      </c>
      <c r="AR9" s="27">
        <v>1564790</v>
      </c>
      <c r="AS9" s="27">
        <v>3438254</v>
      </c>
      <c r="AT9" s="27">
        <v>37907</v>
      </c>
      <c r="AU9" s="27">
        <v>6069</v>
      </c>
      <c r="AV9" s="27">
        <v>199867</v>
      </c>
      <c r="AW9" s="27">
        <v>556648</v>
      </c>
    </row>
    <row r="10" spans="1:49" s="44" customFormat="1" hidden="1" x14ac:dyDescent="0.15">
      <c r="A10" s="57">
        <v>202404</v>
      </c>
      <c r="B10" s="58"/>
      <c r="C10" s="47">
        <v>1405784</v>
      </c>
      <c r="D10" s="47">
        <v>1379584</v>
      </c>
      <c r="E10" s="47">
        <v>1023941</v>
      </c>
      <c r="F10" s="47">
        <v>246021</v>
      </c>
      <c r="G10" s="47">
        <v>777920</v>
      </c>
      <c r="H10" s="47">
        <v>354755</v>
      </c>
      <c r="I10" s="47">
        <v>272208</v>
      </c>
      <c r="J10" s="47">
        <v>82547</v>
      </c>
      <c r="K10" s="47">
        <v>888</v>
      </c>
      <c r="L10" s="47">
        <v>26200</v>
      </c>
      <c r="M10" s="47">
        <v>599</v>
      </c>
      <c r="N10" s="47">
        <v>66268</v>
      </c>
      <c r="O10" s="47">
        <v>6034</v>
      </c>
      <c r="P10" s="47">
        <v>92618</v>
      </c>
      <c r="Q10" s="47">
        <v>42864</v>
      </c>
      <c r="R10" s="47">
        <v>15501</v>
      </c>
      <c r="S10" s="47">
        <v>7845</v>
      </c>
      <c r="T10" s="47">
        <v>14292</v>
      </c>
      <c r="U10" s="47">
        <v>34</v>
      </c>
      <c r="V10" s="47">
        <v>29679</v>
      </c>
      <c r="W10" s="47">
        <v>37651</v>
      </c>
      <c r="X10" s="47">
        <v>58258</v>
      </c>
      <c r="Y10" s="47">
        <v>75932</v>
      </c>
      <c r="Z10" s="47">
        <v>18510</v>
      </c>
      <c r="AA10" s="47">
        <v>9593</v>
      </c>
      <c r="AB10" s="47">
        <v>314180</v>
      </c>
      <c r="AC10" s="47">
        <v>193688</v>
      </c>
      <c r="AD10" s="47">
        <v>40395</v>
      </c>
      <c r="AE10" s="47">
        <v>96131</v>
      </c>
      <c r="AF10" s="47">
        <v>7708</v>
      </c>
      <c r="AG10" s="47">
        <v>168369</v>
      </c>
      <c r="AH10" s="47">
        <v>15419</v>
      </c>
      <c r="AI10" s="47">
        <v>24690</v>
      </c>
      <c r="AJ10" s="47">
        <v>36511</v>
      </c>
      <c r="AK10" s="47">
        <v>5927</v>
      </c>
      <c r="AL10" s="47">
        <v>973146</v>
      </c>
      <c r="AM10" s="47">
        <v>432645</v>
      </c>
      <c r="AN10" s="47">
        <v>951509</v>
      </c>
      <c r="AO10" s="47">
        <v>428082</v>
      </c>
      <c r="AP10" s="47">
        <v>903087</v>
      </c>
      <c r="AQ10" s="47">
        <v>120856</v>
      </c>
      <c r="AR10" s="47">
        <v>47721</v>
      </c>
      <c r="AS10" s="47">
        <v>307039</v>
      </c>
      <c r="AT10" s="47">
        <v>701</v>
      </c>
      <c r="AU10" s="47">
        <v>187</v>
      </c>
      <c r="AV10" s="47">
        <v>21637</v>
      </c>
      <c r="AW10" s="47">
        <v>4563</v>
      </c>
    </row>
    <row r="11" spans="1:49" s="44" customFormat="1" hidden="1" x14ac:dyDescent="0.15">
      <c r="A11" s="57">
        <v>202405</v>
      </c>
      <c r="B11" s="58"/>
      <c r="C11" s="47">
        <v>952472</v>
      </c>
      <c r="D11" s="47">
        <v>893436</v>
      </c>
      <c r="E11" s="47">
        <v>675402</v>
      </c>
      <c r="F11" s="47">
        <v>226119</v>
      </c>
      <c r="G11" s="47">
        <v>449283</v>
      </c>
      <c r="H11" s="47">
        <v>209784</v>
      </c>
      <c r="I11" s="47">
        <v>173319</v>
      </c>
      <c r="J11" s="47">
        <v>36465</v>
      </c>
      <c r="K11" s="47">
        <v>8250</v>
      </c>
      <c r="L11" s="47">
        <v>59036</v>
      </c>
      <c r="M11" s="47">
        <v>1547</v>
      </c>
      <c r="N11" s="47">
        <v>63579</v>
      </c>
      <c r="O11" s="47">
        <v>10301</v>
      </c>
      <c r="P11" s="47">
        <v>42424</v>
      </c>
      <c r="Q11" s="47">
        <v>45159</v>
      </c>
      <c r="R11" s="47">
        <v>37334</v>
      </c>
      <c r="S11" s="47">
        <v>6682</v>
      </c>
      <c r="T11" s="47">
        <v>19093</v>
      </c>
      <c r="U11" s="47">
        <v>783</v>
      </c>
      <c r="V11" s="47">
        <v>17893</v>
      </c>
      <c r="W11" s="47">
        <v>14493</v>
      </c>
      <c r="X11" s="47">
        <v>75532</v>
      </c>
      <c r="Y11" s="47">
        <v>22511</v>
      </c>
      <c r="Z11" s="47">
        <v>26124</v>
      </c>
      <c r="AA11" s="47">
        <v>19228</v>
      </c>
      <c r="AB11" s="47">
        <v>170446</v>
      </c>
      <c r="AC11" s="47">
        <v>84353</v>
      </c>
      <c r="AD11" s="47">
        <v>17920</v>
      </c>
      <c r="AE11" s="47">
        <v>86259</v>
      </c>
      <c r="AF11" s="47">
        <v>2234</v>
      </c>
      <c r="AG11" s="47">
        <v>84826</v>
      </c>
      <c r="AH11" s="47">
        <v>6702</v>
      </c>
      <c r="AI11" s="47">
        <v>15774</v>
      </c>
      <c r="AJ11" s="47">
        <v>4094</v>
      </c>
      <c r="AK11" s="47">
        <v>9895</v>
      </c>
      <c r="AL11" s="47">
        <v>607523</v>
      </c>
      <c r="AM11" s="47">
        <v>344951</v>
      </c>
      <c r="AN11" s="47">
        <v>585486</v>
      </c>
      <c r="AO11" s="47">
        <v>307952</v>
      </c>
      <c r="AP11" s="47">
        <v>558282</v>
      </c>
      <c r="AQ11" s="47">
        <v>117125</v>
      </c>
      <c r="AR11" s="47">
        <v>19355</v>
      </c>
      <c r="AS11" s="47">
        <v>190426</v>
      </c>
      <c r="AT11" s="47">
        <v>7849</v>
      </c>
      <c r="AU11" s="47">
        <v>401</v>
      </c>
      <c r="AV11" s="47">
        <v>22037</v>
      </c>
      <c r="AW11" s="47">
        <v>36999</v>
      </c>
    </row>
    <row r="12" spans="1:49" s="44" customFormat="1" hidden="1" x14ac:dyDescent="0.15">
      <c r="A12" s="57">
        <v>202406</v>
      </c>
      <c r="B12" s="58"/>
      <c r="C12" s="47">
        <v>1419670</v>
      </c>
      <c r="D12" s="47">
        <v>1325020</v>
      </c>
      <c r="E12" s="47">
        <v>999702</v>
      </c>
      <c r="F12" s="47">
        <v>202225</v>
      </c>
      <c r="G12" s="47">
        <v>797477</v>
      </c>
      <c r="H12" s="47">
        <v>324839</v>
      </c>
      <c r="I12" s="47">
        <v>154909</v>
      </c>
      <c r="J12" s="47">
        <v>169930</v>
      </c>
      <c r="K12" s="47">
        <v>479</v>
      </c>
      <c r="L12" s="47">
        <v>94650</v>
      </c>
      <c r="M12" s="47">
        <v>3094</v>
      </c>
      <c r="N12" s="47">
        <v>69025</v>
      </c>
      <c r="O12" s="47">
        <v>21975</v>
      </c>
      <c r="P12" s="47">
        <v>13187</v>
      </c>
      <c r="Q12" s="47">
        <v>19739</v>
      </c>
      <c r="R12" s="47">
        <v>25620</v>
      </c>
      <c r="S12" s="47">
        <v>32641</v>
      </c>
      <c r="T12" s="47">
        <v>16944</v>
      </c>
      <c r="U12" s="47">
        <v>548</v>
      </c>
      <c r="V12" s="47">
        <v>9978</v>
      </c>
      <c r="W12" s="47">
        <v>97132</v>
      </c>
      <c r="X12" s="47">
        <v>125650</v>
      </c>
      <c r="Y12" s="47">
        <v>14317</v>
      </c>
      <c r="Z12" s="47">
        <v>27656</v>
      </c>
      <c r="AA12" s="47">
        <v>32387</v>
      </c>
      <c r="AB12" s="47">
        <v>339800</v>
      </c>
      <c r="AC12" s="47">
        <v>131370</v>
      </c>
      <c r="AD12" s="47">
        <v>18639</v>
      </c>
      <c r="AE12" s="47">
        <v>81698</v>
      </c>
      <c r="AF12" s="47">
        <v>6594</v>
      </c>
      <c r="AG12" s="47">
        <v>66617</v>
      </c>
      <c r="AH12" s="47">
        <v>34050</v>
      </c>
      <c r="AI12" s="47">
        <v>110455</v>
      </c>
      <c r="AJ12" s="47">
        <v>19269</v>
      </c>
      <c r="AK12" s="47">
        <v>6156</v>
      </c>
      <c r="AL12" s="47">
        <v>1016215</v>
      </c>
      <c r="AM12" s="47">
        <v>403461</v>
      </c>
      <c r="AN12" s="47">
        <v>976785</v>
      </c>
      <c r="AO12" s="47">
        <v>348241</v>
      </c>
      <c r="AP12" s="47">
        <v>852597</v>
      </c>
      <c r="AQ12" s="47">
        <v>147109</v>
      </c>
      <c r="AR12" s="47">
        <v>123829</v>
      </c>
      <c r="AS12" s="47">
        <v>201012</v>
      </c>
      <c r="AT12" s="47">
        <v>359</v>
      </c>
      <c r="AU12" s="47">
        <v>120</v>
      </c>
      <c r="AV12" s="47">
        <v>39430</v>
      </c>
      <c r="AW12" s="47">
        <v>55220</v>
      </c>
    </row>
    <row r="13" spans="1:49" s="44" customFormat="1" hidden="1" x14ac:dyDescent="0.15">
      <c r="A13" s="57">
        <v>202407</v>
      </c>
      <c r="B13" s="58"/>
      <c r="C13" s="47">
        <v>1620475</v>
      </c>
      <c r="D13" s="47">
        <v>1562803</v>
      </c>
      <c r="E13" s="47">
        <v>1280826</v>
      </c>
      <c r="F13" s="47">
        <v>359135</v>
      </c>
      <c r="G13" s="47">
        <v>921691</v>
      </c>
      <c r="H13" s="47">
        <v>281449</v>
      </c>
      <c r="I13" s="47">
        <v>150971</v>
      </c>
      <c r="J13" s="47">
        <v>130478</v>
      </c>
      <c r="K13" s="47">
        <v>528</v>
      </c>
      <c r="L13" s="47">
        <v>57672</v>
      </c>
      <c r="M13" s="47">
        <v>466</v>
      </c>
      <c r="N13" s="47">
        <v>81895</v>
      </c>
      <c r="O13" s="47">
        <v>16515</v>
      </c>
      <c r="P13" s="47">
        <v>158017</v>
      </c>
      <c r="Q13" s="47">
        <v>12595</v>
      </c>
      <c r="R13" s="47">
        <v>33243</v>
      </c>
      <c r="S13" s="47">
        <v>12417</v>
      </c>
      <c r="T13" s="47">
        <v>43987</v>
      </c>
      <c r="U13" s="47">
        <v>2005</v>
      </c>
      <c r="V13" s="47">
        <v>39404</v>
      </c>
      <c r="W13" s="47">
        <v>126425</v>
      </c>
      <c r="X13" s="47">
        <v>51172</v>
      </c>
      <c r="Y13" s="47">
        <v>41668</v>
      </c>
      <c r="Z13" s="47">
        <v>37269</v>
      </c>
      <c r="AA13" s="47">
        <v>65791</v>
      </c>
      <c r="AB13" s="47">
        <v>292918</v>
      </c>
      <c r="AC13" s="47">
        <v>254242</v>
      </c>
      <c r="AD13" s="47">
        <v>10797</v>
      </c>
      <c r="AE13" s="47">
        <v>100323</v>
      </c>
      <c r="AF13" s="47">
        <v>5901</v>
      </c>
      <c r="AG13" s="47">
        <v>44747</v>
      </c>
      <c r="AH13" s="47">
        <v>41323</v>
      </c>
      <c r="AI13" s="47">
        <v>73497</v>
      </c>
      <c r="AJ13" s="47">
        <v>9330</v>
      </c>
      <c r="AK13" s="47">
        <v>6328</v>
      </c>
      <c r="AL13" s="47">
        <v>1279743</v>
      </c>
      <c r="AM13" s="47">
        <v>340728</v>
      </c>
      <c r="AN13" s="47">
        <v>1266726</v>
      </c>
      <c r="AO13" s="47">
        <v>296073</v>
      </c>
      <c r="AP13" s="47">
        <v>1194538</v>
      </c>
      <c r="AQ13" s="47">
        <v>86287</v>
      </c>
      <c r="AR13" s="47">
        <v>72068</v>
      </c>
      <c r="AS13" s="47">
        <v>209378</v>
      </c>
      <c r="AT13" s="47">
        <v>120</v>
      </c>
      <c r="AU13" s="47">
        <v>408</v>
      </c>
      <c r="AV13" s="47">
        <v>13017</v>
      </c>
      <c r="AW13" s="47">
        <v>44655</v>
      </c>
    </row>
    <row r="14" spans="1:49" s="44" customFormat="1" hidden="1" x14ac:dyDescent="0.15">
      <c r="A14" s="57">
        <v>202408</v>
      </c>
      <c r="B14" s="58"/>
      <c r="C14" s="47">
        <v>1077932</v>
      </c>
      <c r="D14" s="47">
        <v>1027262</v>
      </c>
      <c r="E14" s="47">
        <v>728023</v>
      </c>
      <c r="F14" s="47">
        <v>147360</v>
      </c>
      <c r="G14" s="47">
        <v>580663</v>
      </c>
      <c r="H14" s="47">
        <v>268592</v>
      </c>
      <c r="I14" s="47">
        <v>158859</v>
      </c>
      <c r="J14" s="47">
        <v>109733</v>
      </c>
      <c r="K14" s="47">
        <v>30647</v>
      </c>
      <c r="L14" s="47">
        <v>50670</v>
      </c>
      <c r="M14" s="47">
        <v>687</v>
      </c>
      <c r="N14" s="47">
        <v>37515</v>
      </c>
      <c r="O14" s="47">
        <v>5753</v>
      </c>
      <c r="P14" s="47">
        <v>11701</v>
      </c>
      <c r="Q14" s="47">
        <v>17894</v>
      </c>
      <c r="R14" s="47">
        <v>17646</v>
      </c>
      <c r="S14" s="47">
        <v>31304</v>
      </c>
      <c r="T14" s="47">
        <v>24860</v>
      </c>
      <c r="U14" s="47">
        <v>1415</v>
      </c>
      <c r="V14" s="47">
        <v>16897</v>
      </c>
      <c r="W14" s="47">
        <v>35898</v>
      </c>
      <c r="X14" s="47">
        <v>85891</v>
      </c>
      <c r="Y14" s="47">
        <v>18155</v>
      </c>
      <c r="Z14" s="47">
        <v>20769</v>
      </c>
      <c r="AA14" s="47">
        <v>22971</v>
      </c>
      <c r="AB14" s="47">
        <v>194934</v>
      </c>
      <c r="AC14" s="47">
        <v>151970</v>
      </c>
      <c r="AD14" s="47">
        <v>31763</v>
      </c>
      <c r="AE14" s="47">
        <v>102773</v>
      </c>
      <c r="AF14" s="47">
        <v>5740</v>
      </c>
      <c r="AG14" s="47">
        <v>50346</v>
      </c>
      <c r="AH14" s="47">
        <v>16634</v>
      </c>
      <c r="AI14" s="47">
        <v>40352</v>
      </c>
      <c r="AJ14" s="47">
        <v>37999</v>
      </c>
      <c r="AK14" s="47">
        <v>14748</v>
      </c>
      <c r="AL14" s="47">
        <v>737992</v>
      </c>
      <c r="AM14" s="47">
        <v>339944</v>
      </c>
      <c r="AN14" s="47">
        <v>719795</v>
      </c>
      <c r="AO14" s="47">
        <v>307471</v>
      </c>
      <c r="AP14" s="47">
        <v>629912</v>
      </c>
      <c r="AQ14" s="47">
        <v>98108</v>
      </c>
      <c r="AR14" s="47">
        <v>63441</v>
      </c>
      <c r="AS14" s="47">
        <v>205158</v>
      </c>
      <c r="AT14" s="47">
        <v>26442</v>
      </c>
      <c r="AU14" s="47">
        <v>4205</v>
      </c>
      <c r="AV14" s="47">
        <v>18197</v>
      </c>
      <c r="AW14" s="47">
        <v>32473</v>
      </c>
    </row>
    <row r="15" spans="1:49" s="44" customFormat="1" hidden="1" x14ac:dyDescent="0.15">
      <c r="A15" s="57">
        <v>202409</v>
      </c>
      <c r="B15" s="58"/>
      <c r="C15" s="47">
        <v>1684396</v>
      </c>
      <c r="D15" s="47">
        <v>1688389</v>
      </c>
      <c r="E15" s="47">
        <v>1184501</v>
      </c>
      <c r="F15" s="47">
        <v>259458</v>
      </c>
      <c r="G15" s="47">
        <v>925043</v>
      </c>
      <c r="H15" s="47">
        <v>497356</v>
      </c>
      <c r="I15" s="47">
        <v>378247</v>
      </c>
      <c r="J15" s="47">
        <v>119109</v>
      </c>
      <c r="K15" s="47">
        <v>6532</v>
      </c>
      <c r="L15" s="47">
        <v>-3993</v>
      </c>
      <c r="M15" s="47">
        <v>3379</v>
      </c>
      <c r="N15" s="47">
        <v>71913</v>
      </c>
      <c r="O15" s="47">
        <v>10603</v>
      </c>
      <c r="P15" s="47">
        <v>58641</v>
      </c>
      <c r="Q15" s="47">
        <v>16426</v>
      </c>
      <c r="R15" s="47">
        <v>49987</v>
      </c>
      <c r="S15" s="47">
        <v>9752</v>
      </c>
      <c r="T15" s="47">
        <v>38757</v>
      </c>
      <c r="U15" s="47">
        <v>689</v>
      </c>
      <c r="V15" s="47">
        <v>15651</v>
      </c>
      <c r="W15" s="47">
        <v>73042</v>
      </c>
      <c r="X15" s="47">
        <v>99475</v>
      </c>
      <c r="Y15" s="47">
        <v>98630</v>
      </c>
      <c r="Z15" s="47">
        <v>21124</v>
      </c>
      <c r="AA15" s="47">
        <v>31477</v>
      </c>
      <c r="AB15" s="47">
        <v>351882</v>
      </c>
      <c r="AC15" s="47">
        <v>203114</v>
      </c>
      <c r="AD15" s="47">
        <v>29959</v>
      </c>
      <c r="AE15" s="47">
        <v>228434</v>
      </c>
      <c r="AF15" s="47">
        <v>18599</v>
      </c>
      <c r="AG15" s="47">
        <v>131214</v>
      </c>
      <c r="AH15" s="47">
        <v>26489</v>
      </c>
      <c r="AI15" s="47">
        <v>67032</v>
      </c>
      <c r="AJ15" s="47">
        <v>8399</v>
      </c>
      <c r="AK15" s="47">
        <v>17189</v>
      </c>
      <c r="AL15" s="47">
        <v>1104190</v>
      </c>
      <c r="AM15" s="47">
        <v>580204</v>
      </c>
      <c r="AN15" s="47">
        <v>1114650</v>
      </c>
      <c r="AO15" s="47">
        <v>573737</v>
      </c>
      <c r="AP15" s="47">
        <v>1007134</v>
      </c>
      <c r="AQ15" s="47">
        <v>177370</v>
      </c>
      <c r="AR15" s="47">
        <v>102346</v>
      </c>
      <c r="AS15" s="47">
        <v>395005</v>
      </c>
      <c r="AT15" s="47">
        <v>5170</v>
      </c>
      <c r="AU15" s="47">
        <v>1362</v>
      </c>
      <c r="AV15" s="47">
        <v>-10460</v>
      </c>
      <c r="AW15" s="47">
        <v>6467</v>
      </c>
    </row>
    <row r="16" spans="1:49" s="44" customFormat="1" hidden="1" x14ac:dyDescent="0.15">
      <c r="A16" s="57">
        <v>202410</v>
      </c>
      <c r="B16" s="58"/>
      <c r="C16" s="47">
        <v>1589846</v>
      </c>
      <c r="D16" s="47">
        <v>1506178</v>
      </c>
      <c r="E16" s="47">
        <v>1207318</v>
      </c>
      <c r="F16" s="47">
        <v>247344</v>
      </c>
      <c r="G16" s="47">
        <v>959974</v>
      </c>
      <c r="H16" s="47">
        <v>292985</v>
      </c>
      <c r="I16" s="47">
        <v>192031</v>
      </c>
      <c r="J16" s="47">
        <v>100954</v>
      </c>
      <c r="K16" s="47">
        <v>5875</v>
      </c>
      <c r="L16" s="47">
        <v>83668</v>
      </c>
      <c r="M16" s="47">
        <v>493</v>
      </c>
      <c r="N16" s="47">
        <v>70899</v>
      </c>
      <c r="O16" s="47">
        <v>3969</v>
      </c>
      <c r="P16" s="47">
        <v>66718</v>
      </c>
      <c r="Q16" s="47">
        <v>44526</v>
      </c>
      <c r="R16" s="47">
        <v>32766</v>
      </c>
      <c r="S16" s="47">
        <v>5140</v>
      </c>
      <c r="T16" s="47">
        <v>22833</v>
      </c>
      <c r="U16" s="47">
        <v>238</v>
      </c>
      <c r="V16" s="47">
        <v>57804</v>
      </c>
      <c r="W16" s="47">
        <v>46904</v>
      </c>
      <c r="X16" s="47">
        <v>71285</v>
      </c>
      <c r="Y16" s="47">
        <v>13326</v>
      </c>
      <c r="Z16" s="47">
        <v>14326</v>
      </c>
      <c r="AA16" s="47">
        <v>37270</v>
      </c>
      <c r="AB16" s="47">
        <v>322352</v>
      </c>
      <c r="AC16" s="47">
        <v>366909</v>
      </c>
      <c r="AD16" s="47">
        <v>29560</v>
      </c>
      <c r="AE16" s="47">
        <v>105634</v>
      </c>
      <c r="AF16" s="47">
        <v>22045</v>
      </c>
      <c r="AG16" s="47">
        <v>64352</v>
      </c>
      <c r="AH16" s="47">
        <v>45448</v>
      </c>
      <c r="AI16" s="47">
        <v>28884</v>
      </c>
      <c r="AJ16" s="47">
        <v>16317</v>
      </c>
      <c r="AK16" s="47">
        <v>10305</v>
      </c>
      <c r="AL16" s="47">
        <v>1187613</v>
      </c>
      <c r="AM16" s="47">
        <v>402223</v>
      </c>
      <c r="AN16" s="47">
        <v>1161811</v>
      </c>
      <c r="AO16" s="47">
        <v>344357</v>
      </c>
      <c r="AP16" s="47">
        <v>1076255</v>
      </c>
      <c r="AQ16" s="47">
        <v>131057</v>
      </c>
      <c r="AR16" s="47">
        <v>80064</v>
      </c>
      <c r="AS16" s="47">
        <v>212917</v>
      </c>
      <c r="AT16" s="47">
        <v>5492</v>
      </c>
      <c r="AU16" s="47">
        <v>383</v>
      </c>
      <c r="AV16" s="47">
        <v>25802</v>
      </c>
      <c r="AW16" s="47">
        <v>57866</v>
      </c>
    </row>
    <row r="17" spans="1:49" s="44" customFormat="1" hidden="1" x14ac:dyDescent="0.15">
      <c r="A17" s="57">
        <v>202411</v>
      </c>
      <c r="B17" s="58"/>
      <c r="C17" s="47">
        <v>1151892</v>
      </c>
      <c r="D17" s="47">
        <v>1116060</v>
      </c>
      <c r="E17" s="47">
        <v>893482</v>
      </c>
      <c r="F17" s="47">
        <v>186163</v>
      </c>
      <c r="G17" s="47">
        <v>707319</v>
      </c>
      <c r="H17" s="47">
        <v>221928</v>
      </c>
      <c r="I17" s="47">
        <v>129479</v>
      </c>
      <c r="J17" s="47">
        <v>92449</v>
      </c>
      <c r="K17" s="47">
        <v>650</v>
      </c>
      <c r="L17" s="47">
        <v>35832</v>
      </c>
      <c r="M17" s="47">
        <v>1716</v>
      </c>
      <c r="N17" s="47">
        <v>60337</v>
      </c>
      <c r="O17" s="47">
        <v>6334</v>
      </c>
      <c r="P17" s="47">
        <v>20649</v>
      </c>
      <c r="Q17" s="47">
        <v>30766</v>
      </c>
      <c r="R17" s="47">
        <v>31061</v>
      </c>
      <c r="S17" s="47">
        <v>17624</v>
      </c>
      <c r="T17" s="47">
        <v>17676</v>
      </c>
      <c r="U17" s="47">
        <v>2348</v>
      </c>
      <c r="V17" s="47">
        <v>31917</v>
      </c>
      <c r="W17" s="47">
        <v>39064</v>
      </c>
      <c r="X17" s="47">
        <v>123438</v>
      </c>
      <c r="Y17" s="47">
        <v>12277</v>
      </c>
      <c r="Z17" s="47">
        <v>40100</v>
      </c>
      <c r="AA17" s="47">
        <v>28737</v>
      </c>
      <c r="AB17" s="47">
        <v>293837</v>
      </c>
      <c r="AC17" s="47">
        <v>108936</v>
      </c>
      <c r="AD17" s="47">
        <v>26665</v>
      </c>
      <c r="AE17" s="47">
        <v>65770</v>
      </c>
      <c r="AF17" s="47">
        <v>15410</v>
      </c>
      <c r="AG17" s="47">
        <v>48299</v>
      </c>
      <c r="AH17" s="47">
        <v>28474</v>
      </c>
      <c r="AI17" s="47">
        <v>44347</v>
      </c>
      <c r="AJ17" s="47">
        <v>11136</v>
      </c>
      <c r="AK17" s="47">
        <v>8492</v>
      </c>
      <c r="AL17" s="47">
        <v>863749</v>
      </c>
      <c r="AM17" s="47">
        <v>288148</v>
      </c>
      <c r="AN17" s="47">
        <v>849852</v>
      </c>
      <c r="AO17" s="47">
        <v>266213</v>
      </c>
      <c r="AP17" s="47">
        <v>785916</v>
      </c>
      <c r="AQ17" s="47">
        <v>107570</v>
      </c>
      <c r="AR17" s="47">
        <v>63299</v>
      </c>
      <c r="AS17" s="47">
        <v>158630</v>
      </c>
      <c r="AT17" s="47">
        <v>637</v>
      </c>
      <c r="AU17" s="47">
        <v>13</v>
      </c>
      <c r="AV17" s="47">
        <v>13897</v>
      </c>
      <c r="AW17" s="47">
        <v>21935</v>
      </c>
    </row>
    <row r="18" spans="1:49" s="44" customFormat="1" hidden="1" x14ac:dyDescent="0.15">
      <c r="A18" s="57">
        <v>202412</v>
      </c>
      <c r="B18" s="58"/>
      <c r="C18" s="47">
        <v>1909221</v>
      </c>
      <c r="D18" s="47">
        <v>1834024</v>
      </c>
      <c r="E18" s="47">
        <v>1424615</v>
      </c>
      <c r="F18" s="47">
        <v>378612</v>
      </c>
      <c r="G18" s="47">
        <v>1046003</v>
      </c>
      <c r="H18" s="47">
        <v>406823</v>
      </c>
      <c r="I18" s="47">
        <v>251040</v>
      </c>
      <c r="J18" s="47">
        <v>155783</v>
      </c>
      <c r="K18" s="47">
        <v>2586</v>
      </c>
      <c r="L18" s="47">
        <v>75197</v>
      </c>
      <c r="M18" s="47">
        <v>542</v>
      </c>
      <c r="N18" s="47">
        <v>82127</v>
      </c>
      <c r="O18" s="47">
        <v>11386</v>
      </c>
      <c r="P18" s="47">
        <v>55437</v>
      </c>
      <c r="Q18" s="47">
        <v>28337</v>
      </c>
      <c r="R18" s="47">
        <v>153549</v>
      </c>
      <c r="S18" s="47">
        <v>8087</v>
      </c>
      <c r="T18" s="47">
        <v>39147</v>
      </c>
      <c r="U18" s="47">
        <v>20863</v>
      </c>
      <c r="V18" s="47">
        <v>26695</v>
      </c>
      <c r="W18" s="47">
        <v>46324</v>
      </c>
      <c r="X18" s="47">
        <v>82770</v>
      </c>
      <c r="Y18" s="47">
        <v>13460</v>
      </c>
      <c r="Z18" s="47">
        <v>35594</v>
      </c>
      <c r="AA18" s="47">
        <v>28706</v>
      </c>
      <c r="AB18" s="47">
        <v>325329</v>
      </c>
      <c r="AC18" s="47">
        <v>459548</v>
      </c>
      <c r="AD18" s="47">
        <v>6714</v>
      </c>
      <c r="AE18" s="47">
        <v>78980</v>
      </c>
      <c r="AF18" s="47">
        <v>23043</v>
      </c>
      <c r="AG18" s="47">
        <v>149017</v>
      </c>
      <c r="AH18" s="47">
        <v>38315</v>
      </c>
      <c r="AI18" s="47">
        <v>65738</v>
      </c>
      <c r="AJ18" s="47">
        <v>30333</v>
      </c>
      <c r="AK18" s="47">
        <v>21397</v>
      </c>
      <c r="AL18" s="47">
        <v>1446560</v>
      </c>
      <c r="AM18" s="47">
        <v>462666</v>
      </c>
      <c r="AN18" s="47">
        <v>1404320</v>
      </c>
      <c r="AO18" s="47">
        <v>429709</v>
      </c>
      <c r="AP18" s="47">
        <v>1287653</v>
      </c>
      <c r="AQ18" s="47">
        <v>136964</v>
      </c>
      <c r="AR18" s="47">
        <v>115711</v>
      </c>
      <c r="AS18" s="47">
        <v>291115</v>
      </c>
      <c r="AT18" s="47">
        <v>956</v>
      </c>
      <c r="AU18" s="47">
        <v>1630</v>
      </c>
      <c r="AV18" s="47">
        <v>42240</v>
      </c>
      <c r="AW18" s="47">
        <v>32957</v>
      </c>
    </row>
    <row r="19" spans="1:49" s="44" customFormat="1" hidden="1" x14ac:dyDescent="0.15">
      <c r="A19" s="57">
        <v>202501</v>
      </c>
      <c r="B19" s="58"/>
      <c r="C19" s="47">
        <v>1229268</v>
      </c>
      <c r="D19" s="47">
        <v>1156504</v>
      </c>
      <c r="E19" s="47">
        <v>837067</v>
      </c>
      <c r="F19" s="47">
        <v>184669</v>
      </c>
      <c r="G19" s="47">
        <v>652398</v>
      </c>
      <c r="H19" s="47">
        <v>314397</v>
      </c>
      <c r="I19" s="47">
        <v>256541</v>
      </c>
      <c r="J19" s="47">
        <v>57856</v>
      </c>
      <c r="K19" s="47">
        <v>5040</v>
      </c>
      <c r="L19" s="47">
        <v>72764</v>
      </c>
      <c r="M19" s="47">
        <v>718</v>
      </c>
      <c r="N19" s="47">
        <v>21608</v>
      </c>
      <c r="O19" s="47">
        <v>5953</v>
      </c>
      <c r="P19" s="47">
        <v>70418</v>
      </c>
      <c r="Q19" s="47">
        <v>18334</v>
      </c>
      <c r="R19" s="47">
        <v>32531</v>
      </c>
      <c r="S19" s="47">
        <v>3665</v>
      </c>
      <c r="T19" s="47">
        <v>31442</v>
      </c>
      <c r="U19" s="47">
        <v>3125</v>
      </c>
      <c r="V19" s="47">
        <v>16935</v>
      </c>
      <c r="W19" s="47">
        <v>108197</v>
      </c>
      <c r="X19" s="47">
        <v>68168</v>
      </c>
      <c r="Y19" s="47">
        <v>15950</v>
      </c>
      <c r="Z19" s="47">
        <v>18041</v>
      </c>
      <c r="AA19" s="47">
        <v>26967</v>
      </c>
      <c r="AB19" s="47">
        <v>246011</v>
      </c>
      <c r="AC19" s="47">
        <v>88171</v>
      </c>
      <c r="AD19" s="47">
        <v>60833</v>
      </c>
      <c r="AE19" s="47">
        <v>108880</v>
      </c>
      <c r="AF19" s="47">
        <v>80244</v>
      </c>
      <c r="AG19" s="47">
        <v>67417</v>
      </c>
      <c r="AH19" s="47">
        <v>12270</v>
      </c>
      <c r="AI19" s="47">
        <v>31127</v>
      </c>
      <c r="AJ19" s="47">
        <v>9505</v>
      </c>
      <c r="AK19" s="47">
        <v>4954</v>
      </c>
      <c r="AL19" s="47">
        <v>860532</v>
      </c>
      <c r="AM19" s="47">
        <v>368732</v>
      </c>
      <c r="AN19" s="47">
        <v>851497</v>
      </c>
      <c r="AO19" s="47">
        <v>305003</v>
      </c>
      <c r="AP19" s="47">
        <v>721250</v>
      </c>
      <c r="AQ19" s="47">
        <v>115813</v>
      </c>
      <c r="AR19" s="47">
        <v>125220</v>
      </c>
      <c r="AS19" s="47">
        <v>189177</v>
      </c>
      <c r="AT19" s="47">
        <v>5027</v>
      </c>
      <c r="AU19" s="47">
        <v>13</v>
      </c>
      <c r="AV19" s="47">
        <v>9035</v>
      </c>
      <c r="AW19" s="47">
        <v>63729</v>
      </c>
    </row>
    <row r="20" spans="1:49" s="44" customFormat="1" hidden="1" x14ac:dyDescent="0.15">
      <c r="A20" s="57">
        <v>202502</v>
      </c>
      <c r="B20" s="58"/>
      <c r="C20" s="47">
        <v>1281791</v>
      </c>
      <c r="D20" s="47">
        <v>1261170</v>
      </c>
      <c r="E20" s="47">
        <v>876663</v>
      </c>
      <c r="F20" s="47">
        <v>278630</v>
      </c>
      <c r="G20" s="47">
        <v>598033</v>
      </c>
      <c r="H20" s="47">
        <v>383929</v>
      </c>
      <c r="I20" s="47">
        <v>265294</v>
      </c>
      <c r="J20" s="47">
        <v>118635</v>
      </c>
      <c r="K20" s="47">
        <v>578</v>
      </c>
      <c r="L20" s="47">
        <v>20621</v>
      </c>
      <c r="M20" s="47">
        <v>381</v>
      </c>
      <c r="N20" s="47">
        <v>110464</v>
      </c>
      <c r="O20" s="47">
        <v>15058</v>
      </c>
      <c r="P20" s="47">
        <v>27110</v>
      </c>
      <c r="Q20" s="47">
        <v>55361</v>
      </c>
      <c r="R20" s="47">
        <v>39642</v>
      </c>
      <c r="S20" s="47">
        <v>10292</v>
      </c>
      <c r="T20" s="47">
        <v>20322</v>
      </c>
      <c r="U20" s="47">
        <v>212</v>
      </c>
      <c r="V20" s="47">
        <v>21330</v>
      </c>
      <c r="W20" s="47">
        <v>43212</v>
      </c>
      <c r="X20" s="47">
        <v>89872</v>
      </c>
      <c r="Y20" s="47">
        <v>26858</v>
      </c>
      <c r="Z20" s="47">
        <v>41865</v>
      </c>
      <c r="AA20" s="47">
        <v>54854</v>
      </c>
      <c r="AB20" s="47">
        <v>195798</v>
      </c>
      <c r="AC20" s="47">
        <v>97279</v>
      </c>
      <c r="AD20" s="47">
        <v>26753</v>
      </c>
      <c r="AE20" s="47">
        <v>181170</v>
      </c>
      <c r="AF20" s="47">
        <v>26686</v>
      </c>
      <c r="AG20" s="47">
        <v>57438</v>
      </c>
      <c r="AH20" s="47">
        <v>27881</v>
      </c>
      <c r="AI20" s="47">
        <v>59900</v>
      </c>
      <c r="AJ20" s="47">
        <v>9444</v>
      </c>
      <c r="AK20" s="47">
        <v>21410</v>
      </c>
      <c r="AL20" s="47">
        <v>853984</v>
      </c>
      <c r="AM20" s="47">
        <v>427810</v>
      </c>
      <c r="AN20" s="47">
        <v>845899</v>
      </c>
      <c r="AO20" s="47">
        <v>415274</v>
      </c>
      <c r="AP20" s="47">
        <v>729782</v>
      </c>
      <c r="AQ20" s="47">
        <v>146885</v>
      </c>
      <c r="AR20" s="47">
        <v>115941</v>
      </c>
      <c r="AS20" s="47">
        <v>267987</v>
      </c>
      <c r="AT20" s="47">
        <v>176</v>
      </c>
      <c r="AU20" s="47">
        <v>402</v>
      </c>
      <c r="AV20" s="47">
        <v>8085</v>
      </c>
      <c r="AW20" s="47">
        <v>12536</v>
      </c>
    </row>
    <row r="21" spans="1:49" s="44" customFormat="1" hidden="1" x14ac:dyDescent="0.15">
      <c r="A21" s="57">
        <v>202503</v>
      </c>
      <c r="B21" s="58"/>
      <c r="C21" s="47">
        <v>3974765</v>
      </c>
      <c r="D21" s="47">
        <v>3883745</v>
      </c>
      <c r="E21" s="47">
        <v>2766477</v>
      </c>
      <c r="F21" s="47">
        <v>479240</v>
      </c>
      <c r="G21" s="47">
        <v>2287237</v>
      </c>
      <c r="H21" s="47">
        <v>1114719</v>
      </c>
      <c r="I21" s="47">
        <v>716897</v>
      </c>
      <c r="J21" s="47">
        <v>397822</v>
      </c>
      <c r="K21" s="47">
        <v>2549</v>
      </c>
      <c r="L21" s="47">
        <v>91020</v>
      </c>
      <c r="M21" s="47">
        <v>2772</v>
      </c>
      <c r="N21" s="47">
        <v>159638</v>
      </c>
      <c r="O21" s="47">
        <v>18824</v>
      </c>
      <c r="P21" s="47">
        <v>47087</v>
      </c>
      <c r="Q21" s="47">
        <v>42250</v>
      </c>
      <c r="R21" s="47">
        <v>84512</v>
      </c>
      <c r="S21" s="47">
        <v>39367</v>
      </c>
      <c r="T21" s="47">
        <v>84790</v>
      </c>
      <c r="U21" s="47">
        <v>1812</v>
      </c>
      <c r="V21" s="47">
        <v>30738</v>
      </c>
      <c r="W21" s="47">
        <v>180273</v>
      </c>
      <c r="X21" s="47">
        <v>295818</v>
      </c>
      <c r="Y21" s="47">
        <v>17985</v>
      </c>
      <c r="Z21" s="47">
        <v>34724</v>
      </c>
      <c r="AA21" s="47">
        <v>301601</v>
      </c>
      <c r="AB21" s="47">
        <v>538620</v>
      </c>
      <c r="AC21" s="47">
        <v>721066</v>
      </c>
      <c r="AD21" s="47">
        <v>164600</v>
      </c>
      <c r="AE21" s="47">
        <v>455915</v>
      </c>
      <c r="AF21" s="47">
        <v>70104</v>
      </c>
      <c r="AG21" s="47">
        <v>190878</v>
      </c>
      <c r="AH21" s="47">
        <v>100232</v>
      </c>
      <c r="AI21" s="47">
        <v>206906</v>
      </c>
      <c r="AJ21" s="47">
        <v>70801</v>
      </c>
      <c r="AK21" s="47">
        <v>19883</v>
      </c>
      <c r="AL21" s="47">
        <v>2739842</v>
      </c>
      <c r="AM21" s="47">
        <v>1234918</v>
      </c>
      <c r="AN21" s="47">
        <v>2739206</v>
      </c>
      <c r="AO21" s="47">
        <v>1144534</v>
      </c>
      <c r="AP21" s="47">
        <v>2375891</v>
      </c>
      <c r="AQ21" s="47">
        <v>390582</v>
      </c>
      <c r="AR21" s="47">
        <v>363082</v>
      </c>
      <c r="AS21" s="47">
        <v>751636</v>
      </c>
      <c r="AT21" s="47">
        <v>233</v>
      </c>
      <c r="AU21" s="47">
        <v>2316</v>
      </c>
      <c r="AV21" s="47">
        <v>636</v>
      </c>
      <c r="AW21" s="47">
        <v>90384</v>
      </c>
    </row>
    <row r="22" spans="1:49" x14ac:dyDescent="0.15">
      <c r="A22" s="59">
        <v>202504</v>
      </c>
      <c r="B22" s="60"/>
      <c r="C22" s="26">
        <v>2049559</v>
      </c>
      <c r="D22" s="26">
        <v>2026962</v>
      </c>
      <c r="E22" s="26">
        <v>1781416</v>
      </c>
      <c r="F22" s="26">
        <v>198722</v>
      </c>
      <c r="G22" s="26">
        <v>1582694</v>
      </c>
      <c r="H22" s="26">
        <v>245070</v>
      </c>
      <c r="I22" s="26">
        <v>152459</v>
      </c>
      <c r="J22" s="26">
        <v>92611</v>
      </c>
      <c r="K22" s="26">
        <v>476</v>
      </c>
      <c r="L22" s="26">
        <v>22597</v>
      </c>
      <c r="M22" s="26">
        <v>806</v>
      </c>
      <c r="N22" s="26">
        <v>47712</v>
      </c>
      <c r="O22" s="26">
        <v>25638</v>
      </c>
      <c r="P22" s="26">
        <v>30219</v>
      </c>
      <c r="Q22" s="26">
        <v>19083</v>
      </c>
      <c r="R22" s="26">
        <v>14765</v>
      </c>
      <c r="S22" s="26">
        <v>24224</v>
      </c>
      <c r="T22" s="26">
        <v>36275</v>
      </c>
      <c r="U22" s="26">
        <v>217</v>
      </c>
      <c r="V22" s="26">
        <v>14016</v>
      </c>
      <c r="W22" s="26">
        <v>30866</v>
      </c>
      <c r="X22" s="26">
        <v>103685</v>
      </c>
      <c r="Y22" s="26">
        <v>8195</v>
      </c>
      <c r="Z22" s="26">
        <v>35140</v>
      </c>
      <c r="AA22" s="26">
        <v>51730</v>
      </c>
      <c r="AB22" s="26">
        <v>561552</v>
      </c>
      <c r="AC22" s="26">
        <v>753773</v>
      </c>
      <c r="AD22" s="26">
        <v>23520</v>
      </c>
      <c r="AE22" s="26">
        <v>65961</v>
      </c>
      <c r="AF22" s="26">
        <v>4136</v>
      </c>
      <c r="AG22" s="26">
        <v>82362</v>
      </c>
      <c r="AH22" s="26">
        <v>16225</v>
      </c>
      <c r="AI22" s="26">
        <v>45952</v>
      </c>
      <c r="AJ22" s="26">
        <v>29398</v>
      </c>
      <c r="AK22" s="26">
        <v>1036</v>
      </c>
      <c r="AL22" s="26">
        <v>1707676</v>
      </c>
      <c r="AM22" s="26">
        <v>341879</v>
      </c>
      <c r="AN22" s="26">
        <v>1693189</v>
      </c>
      <c r="AO22" s="26">
        <v>333769</v>
      </c>
      <c r="AP22" s="26">
        <v>1645284</v>
      </c>
      <c r="AQ22" s="26">
        <v>136129</v>
      </c>
      <c r="AR22" s="26">
        <v>47456</v>
      </c>
      <c r="AS22" s="26">
        <v>197613</v>
      </c>
      <c r="AT22" s="26">
        <v>449</v>
      </c>
      <c r="AU22" s="26">
        <v>27</v>
      </c>
      <c r="AV22" s="26">
        <v>14487</v>
      </c>
      <c r="AW22" s="26">
        <v>8110</v>
      </c>
    </row>
    <row r="23" spans="1:49" x14ac:dyDescent="0.15">
      <c r="A23" s="59">
        <v>202505</v>
      </c>
      <c r="B23" s="60"/>
      <c r="C23" s="26">
        <v>1104267</v>
      </c>
      <c r="D23" s="26">
        <v>1021671</v>
      </c>
      <c r="E23" s="26">
        <v>798890</v>
      </c>
      <c r="F23" s="26">
        <v>185999</v>
      </c>
      <c r="G23" s="26">
        <v>612891</v>
      </c>
      <c r="H23" s="26">
        <v>222498</v>
      </c>
      <c r="I23" s="26">
        <v>149364</v>
      </c>
      <c r="J23" s="26">
        <v>73134</v>
      </c>
      <c r="K23" s="26">
        <v>283</v>
      </c>
      <c r="L23" s="26">
        <v>82596</v>
      </c>
      <c r="M23" s="26">
        <v>979</v>
      </c>
      <c r="N23" s="26">
        <v>31767</v>
      </c>
      <c r="O23" s="26">
        <v>16402</v>
      </c>
      <c r="P23" s="26">
        <v>13301</v>
      </c>
      <c r="Q23" s="26">
        <v>32051</v>
      </c>
      <c r="R23" s="26">
        <v>21486</v>
      </c>
      <c r="S23" s="26">
        <v>52383</v>
      </c>
      <c r="T23" s="26">
        <v>17630</v>
      </c>
      <c r="U23" s="26">
        <v>98</v>
      </c>
      <c r="V23" s="26">
        <v>12028</v>
      </c>
      <c r="W23" s="26">
        <v>30750</v>
      </c>
      <c r="X23" s="26">
        <v>213257</v>
      </c>
      <c r="Y23" s="26">
        <v>11785</v>
      </c>
      <c r="Z23" s="26">
        <v>9441</v>
      </c>
      <c r="AA23" s="26">
        <v>46933</v>
      </c>
      <c r="AB23" s="26">
        <v>156164</v>
      </c>
      <c r="AC23" s="26">
        <v>112899</v>
      </c>
      <c r="AD23" s="26">
        <v>19536</v>
      </c>
      <c r="AE23" s="26">
        <v>78689</v>
      </c>
      <c r="AF23" s="26">
        <v>17557</v>
      </c>
      <c r="AG23" s="26">
        <v>53118</v>
      </c>
      <c r="AH23" s="26">
        <v>15062</v>
      </c>
      <c r="AI23" s="26">
        <v>37943</v>
      </c>
      <c r="AJ23" s="26">
        <v>14597</v>
      </c>
      <c r="AK23" s="26">
        <v>5532</v>
      </c>
      <c r="AL23" s="26">
        <v>713335</v>
      </c>
      <c r="AM23" s="26">
        <v>390936</v>
      </c>
      <c r="AN23" s="26">
        <v>706334</v>
      </c>
      <c r="AO23" s="26">
        <v>315341</v>
      </c>
      <c r="AP23" s="26">
        <v>640909</v>
      </c>
      <c r="AQ23" s="26">
        <v>157985</v>
      </c>
      <c r="AR23" s="26">
        <v>65261</v>
      </c>
      <c r="AS23" s="26">
        <v>157237</v>
      </c>
      <c r="AT23" s="26">
        <v>164</v>
      </c>
      <c r="AU23" s="26">
        <v>119</v>
      </c>
      <c r="AV23" s="26">
        <v>7001</v>
      </c>
      <c r="AW23" s="26">
        <v>75595</v>
      </c>
    </row>
    <row r="24" spans="1:49" x14ac:dyDescent="0.15">
      <c r="A24" s="59">
        <v>202506</v>
      </c>
      <c r="B24" s="60"/>
      <c r="C24" s="26">
        <v>1707334</v>
      </c>
      <c r="D24" s="26">
        <v>1616679</v>
      </c>
      <c r="E24" s="26">
        <v>1280620</v>
      </c>
      <c r="F24" s="26">
        <v>275759</v>
      </c>
      <c r="G24" s="26">
        <v>1004861</v>
      </c>
      <c r="H24" s="26">
        <v>333664</v>
      </c>
      <c r="I24" s="26">
        <v>162691</v>
      </c>
      <c r="J24" s="26">
        <v>170973</v>
      </c>
      <c r="K24" s="26">
        <v>2395</v>
      </c>
      <c r="L24" s="26">
        <v>90655</v>
      </c>
      <c r="M24" s="26">
        <v>2109</v>
      </c>
      <c r="N24" s="26">
        <v>65552</v>
      </c>
      <c r="O24" s="26">
        <v>60912</v>
      </c>
      <c r="P24" s="26">
        <v>16261</v>
      </c>
      <c r="Q24" s="26">
        <v>55047</v>
      </c>
      <c r="R24" s="26">
        <v>36661</v>
      </c>
      <c r="S24" s="26">
        <v>13244</v>
      </c>
      <c r="T24" s="26">
        <v>25973</v>
      </c>
      <c r="U24" s="26">
        <v>7715</v>
      </c>
      <c r="V24" s="26">
        <v>25179</v>
      </c>
      <c r="W24" s="26">
        <v>46739</v>
      </c>
      <c r="X24" s="26">
        <v>343582</v>
      </c>
      <c r="Y24" s="26">
        <v>59825</v>
      </c>
      <c r="Z24" s="26">
        <v>42526</v>
      </c>
      <c r="AA24" s="26">
        <v>68991</v>
      </c>
      <c r="AB24" s="26">
        <v>262721</v>
      </c>
      <c r="AC24" s="26">
        <v>116202</v>
      </c>
      <c r="AD24" s="26">
        <v>31381</v>
      </c>
      <c r="AE24" s="26">
        <v>81898</v>
      </c>
      <c r="AF24" s="26">
        <v>18886</v>
      </c>
      <c r="AG24" s="26">
        <v>61907</v>
      </c>
      <c r="AH24" s="26">
        <v>57653</v>
      </c>
      <c r="AI24" s="26">
        <v>74985</v>
      </c>
      <c r="AJ24" s="26">
        <v>13651</v>
      </c>
      <c r="AK24" s="26">
        <v>24684</v>
      </c>
      <c r="AL24" s="26">
        <v>1233787</v>
      </c>
      <c r="AM24" s="26">
        <v>473545</v>
      </c>
      <c r="AN24" s="26">
        <v>1218475</v>
      </c>
      <c r="AO24" s="26">
        <v>398202</v>
      </c>
      <c r="AP24" s="26">
        <v>1085630</v>
      </c>
      <c r="AQ24" s="26">
        <v>194994</v>
      </c>
      <c r="AR24" s="26">
        <v>130797</v>
      </c>
      <c r="AS24" s="26">
        <v>202861</v>
      </c>
      <c r="AT24" s="26">
        <v>2048</v>
      </c>
      <c r="AU24" s="26">
        <v>347</v>
      </c>
      <c r="AV24" s="26">
        <v>15312</v>
      </c>
      <c r="AW24" s="26">
        <v>75343</v>
      </c>
    </row>
    <row r="25" spans="1:49" x14ac:dyDescent="0.15">
      <c r="A25" s="59">
        <v>202507</v>
      </c>
      <c r="B25" s="60"/>
      <c r="C25" s="26">
        <v>1218829</v>
      </c>
      <c r="D25" s="26">
        <v>1097259</v>
      </c>
      <c r="E25" s="26">
        <v>876088</v>
      </c>
      <c r="F25" s="26">
        <v>222951</v>
      </c>
      <c r="G25" s="26">
        <v>653137</v>
      </c>
      <c r="H25" s="26">
        <v>215349</v>
      </c>
      <c r="I25" s="26">
        <v>115829</v>
      </c>
      <c r="J25" s="26">
        <v>99520</v>
      </c>
      <c r="K25" s="26">
        <v>5822</v>
      </c>
      <c r="L25" s="26">
        <v>121570</v>
      </c>
      <c r="M25" s="26">
        <v>1682</v>
      </c>
      <c r="N25" s="26">
        <v>47398</v>
      </c>
      <c r="O25" s="26">
        <v>18625</v>
      </c>
      <c r="P25" s="26">
        <v>49508</v>
      </c>
      <c r="Q25" s="26">
        <v>31630</v>
      </c>
      <c r="R25" s="26">
        <v>37833</v>
      </c>
      <c r="S25" s="26">
        <v>23304</v>
      </c>
      <c r="T25" s="26">
        <v>12971</v>
      </c>
      <c r="U25" s="26">
        <v>678</v>
      </c>
      <c r="V25" s="26">
        <v>20251</v>
      </c>
      <c r="W25" s="26">
        <v>44736</v>
      </c>
      <c r="X25" s="26">
        <v>56784</v>
      </c>
      <c r="Y25" s="26">
        <v>23803</v>
      </c>
      <c r="Z25" s="26">
        <v>19463</v>
      </c>
      <c r="AA25" s="26">
        <v>65125</v>
      </c>
      <c r="AB25" s="26">
        <v>225584</v>
      </c>
      <c r="AC25" s="26">
        <v>188440</v>
      </c>
      <c r="AD25" s="26">
        <v>8273</v>
      </c>
      <c r="AE25" s="26">
        <v>54884</v>
      </c>
      <c r="AF25" s="26">
        <v>16627</v>
      </c>
      <c r="AG25" s="26">
        <v>44318</v>
      </c>
      <c r="AH25" s="26">
        <v>27935</v>
      </c>
      <c r="AI25" s="26">
        <v>65826</v>
      </c>
      <c r="AJ25" s="26">
        <v>4707</v>
      </c>
      <c r="AK25" s="26">
        <v>1052</v>
      </c>
      <c r="AL25" s="26">
        <v>831489</v>
      </c>
      <c r="AM25" s="26">
        <v>387341</v>
      </c>
      <c r="AN25" s="26">
        <v>809844</v>
      </c>
      <c r="AO25" s="26">
        <v>287416</v>
      </c>
      <c r="AP25" s="26">
        <v>708151</v>
      </c>
      <c r="AQ25" s="26">
        <v>167939</v>
      </c>
      <c r="AR25" s="26">
        <v>96284</v>
      </c>
      <c r="AS25" s="26">
        <v>119064</v>
      </c>
      <c r="AT25" s="26">
        <v>5409</v>
      </c>
      <c r="AU25" s="26">
        <v>413</v>
      </c>
      <c r="AV25" s="26">
        <v>21645</v>
      </c>
      <c r="AW25" s="26">
        <v>99925</v>
      </c>
    </row>
    <row r="26" spans="1:49" x14ac:dyDescent="0.15">
      <c r="A26" s="59">
        <v>202508</v>
      </c>
      <c r="B26" s="60"/>
      <c r="C26" s="26">
        <v>1454746</v>
      </c>
      <c r="D26" s="26">
        <v>1425440</v>
      </c>
      <c r="E26" s="26">
        <v>1214945</v>
      </c>
      <c r="F26" s="26">
        <v>186993</v>
      </c>
      <c r="G26" s="26">
        <v>1027952</v>
      </c>
      <c r="H26" s="26">
        <v>208965</v>
      </c>
      <c r="I26" s="26">
        <v>128606</v>
      </c>
      <c r="J26" s="26">
        <v>80359</v>
      </c>
      <c r="K26" s="26">
        <v>1530</v>
      </c>
      <c r="L26" s="26">
        <v>29306</v>
      </c>
      <c r="M26" s="26">
        <v>1408</v>
      </c>
      <c r="N26" s="26">
        <v>22522</v>
      </c>
      <c r="O26" s="26">
        <v>10032</v>
      </c>
      <c r="P26" s="26">
        <v>43839</v>
      </c>
      <c r="Q26" s="26">
        <v>15730</v>
      </c>
      <c r="R26" s="26">
        <v>27576</v>
      </c>
      <c r="S26" s="26">
        <v>48845</v>
      </c>
      <c r="T26" s="26">
        <v>17041</v>
      </c>
      <c r="U26" s="26">
        <v>1320</v>
      </c>
      <c r="V26" s="26">
        <v>14370</v>
      </c>
      <c r="W26" s="26">
        <v>37898</v>
      </c>
      <c r="X26" s="26">
        <v>130000</v>
      </c>
      <c r="Y26" s="26">
        <v>52644</v>
      </c>
      <c r="Z26" s="26">
        <v>9447</v>
      </c>
      <c r="AA26" s="26">
        <v>20438</v>
      </c>
      <c r="AB26" s="26">
        <v>586113</v>
      </c>
      <c r="AC26" s="26">
        <v>165706</v>
      </c>
      <c r="AD26" s="26">
        <v>10016</v>
      </c>
      <c r="AE26" s="26">
        <v>52225</v>
      </c>
      <c r="AF26" s="26">
        <v>10413</v>
      </c>
      <c r="AG26" s="26">
        <v>65968</v>
      </c>
      <c r="AH26" s="26">
        <v>7537</v>
      </c>
      <c r="AI26" s="26">
        <v>57466</v>
      </c>
      <c r="AJ26" s="26">
        <v>7839</v>
      </c>
      <c r="AK26" s="26">
        <v>7517</v>
      </c>
      <c r="AL26" s="26">
        <v>1174634</v>
      </c>
      <c r="AM26" s="26">
        <v>280113</v>
      </c>
      <c r="AN26" s="26">
        <v>1149684</v>
      </c>
      <c r="AO26" s="26">
        <v>275757</v>
      </c>
      <c r="AP26" s="26">
        <v>1093945</v>
      </c>
      <c r="AQ26" s="26">
        <v>121000</v>
      </c>
      <c r="AR26" s="26">
        <v>54347</v>
      </c>
      <c r="AS26" s="26">
        <v>154619</v>
      </c>
      <c r="AT26" s="26">
        <v>1392</v>
      </c>
      <c r="AU26" s="26">
        <v>138</v>
      </c>
      <c r="AV26" s="26">
        <v>24950</v>
      </c>
      <c r="AW26" s="26">
        <v>4356</v>
      </c>
    </row>
    <row r="27" spans="1:49" x14ac:dyDescent="0.15">
      <c r="A27" s="59">
        <v>202509</v>
      </c>
      <c r="B27" s="60"/>
      <c r="C27" s="26">
        <v>2248704</v>
      </c>
      <c r="D27" s="26">
        <v>2227270</v>
      </c>
      <c r="E27" s="26">
        <v>1771771</v>
      </c>
      <c r="F27" s="26">
        <v>302920</v>
      </c>
      <c r="G27" s="26">
        <v>1468851</v>
      </c>
      <c r="H27" s="26">
        <v>452791</v>
      </c>
      <c r="I27" s="26">
        <v>315082</v>
      </c>
      <c r="J27" s="26">
        <v>137709</v>
      </c>
      <c r="K27" s="26">
        <v>2708</v>
      </c>
      <c r="L27" s="26">
        <v>21434</v>
      </c>
      <c r="M27" s="26">
        <v>8980</v>
      </c>
      <c r="N27" s="26">
        <v>88206</v>
      </c>
      <c r="O27" s="26">
        <v>47172</v>
      </c>
      <c r="P27" s="26">
        <v>28600</v>
      </c>
      <c r="Q27" s="26">
        <v>28225</v>
      </c>
      <c r="R27" s="26">
        <v>30430</v>
      </c>
      <c r="S27" s="26">
        <v>42635</v>
      </c>
      <c r="T27" s="26">
        <v>28672</v>
      </c>
      <c r="U27" s="26">
        <v>50</v>
      </c>
      <c r="V27" s="26">
        <v>155669</v>
      </c>
      <c r="W27" s="26">
        <v>136903</v>
      </c>
      <c r="X27" s="26">
        <v>112163</v>
      </c>
      <c r="Y27" s="26">
        <v>74757</v>
      </c>
      <c r="Z27" s="26">
        <v>28778</v>
      </c>
      <c r="AA27" s="26">
        <v>39434</v>
      </c>
      <c r="AB27" s="26">
        <v>447024</v>
      </c>
      <c r="AC27" s="26">
        <v>347177</v>
      </c>
      <c r="AD27" s="26">
        <v>126896</v>
      </c>
      <c r="AE27" s="26">
        <v>209415</v>
      </c>
      <c r="AF27" s="26">
        <v>21295</v>
      </c>
      <c r="AG27" s="26">
        <v>84372</v>
      </c>
      <c r="AH27" s="26">
        <v>40744</v>
      </c>
      <c r="AI27" s="26">
        <v>57369</v>
      </c>
      <c r="AJ27" s="26">
        <v>25746</v>
      </c>
      <c r="AK27" s="26">
        <v>13850</v>
      </c>
      <c r="AL27" s="26">
        <v>1589813</v>
      </c>
      <c r="AM27" s="26">
        <v>658894</v>
      </c>
      <c r="AN27" s="26">
        <v>1583078</v>
      </c>
      <c r="AO27" s="26">
        <v>644195</v>
      </c>
      <c r="AP27" s="26">
        <v>1470446</v>
      </c>
      <c r="AQ27" s="26">
        <v>301328</v>
      </c>
      <c r="AR27" s="26">
        <v>110787</v>
      </c>
      <c r="AS27" s="26">
        <v>342004</v>
      </c>
      <c r="AT27" s="26">
        <v>1845</v>
      </c>
      <c r="AU27" s="26">
        <v>863</v>
      </c>
      <c r="AV27" s="26">
        <v>6735</v>
      </c>
      <c r="AW27" s="26">
        <v>14699</v>
      </c>
    </row>
    <row r="28" spans="1:49" x14ac:dyDescent="0.15">
      <c r="A28" s="59">
        <v>202510</v>
      </c>
      <c r="B28" s="60"/>
      <c r="C28" s="26">
        <v>1486590</v>
      </c>
      <c r="D28" s="26">
        <v>1431386</v>
      </c>
      <c r="E28" s="26">
        <v>993677</v>
      </c>
      <c r="F28" s="26">
        <v>219803</v>
      </c>
      <c r="G28" s="26">
        <v>773874</v>
      </c>
      <c r="H28" s="26">
        <v>437475</v>
      </c>
      <c r="I28" s="26">
        <v>209726</v>
      </c>
      <c r="J28" s="26">
        <v>227749</v>
      </c>
      <c r="K28" s="26">
        <v>234</v>
      </c>
      <c r="L28" s="26">
        <v>55204</v>
      </c>
      <c r="M28" s="26">
        <v>236</v>
      </c>
      <c r="N28" s="26">
        <v>19207</v>
      </c>
      <c r="O28" s="26">
        <v>12767</v>
      </c>
      <c r="P28" s="26">
        <v>24911</v>
      </c>
      <c r="Q28" s="26">
        <v>69839</v>
      </c>
      <c r="R28" s="26">
        <v>30426</v>
      </c>
      <c r="S28" s="26">
        <v>30270</v>
      </c>
      <c r="T28" s="26">
        <v>32147</v>
      </c>
      <c r="U28" s="26">
        <v>133</v>
      </c>
      <c r="V28" s="26">
        <v>68016</v>
      </c>
      <c r="W28" s="26">
        <v>40071</v>
      </c>
      <c r="X28" s="26">
        <v>84835</v>
      </c>
      <c r="Y28" s="26">
        <v>7197</v>
      </c>
      <c r="Z28" s="26">
        <v>22229</v>
      </c>
      <c r="AA28" s="26">
        <v>36060</v>
      </c>
      <c r="AB28" s="26">
        <v>316367</v>
      </c>
      <c r="AC28" s="26">
        <v>186700</v>
      </c>
      <c r="AD28" s="26">
        <v>12266</v>
      </c>
      <c r="AE28" s="26">
        <v>140287</v>
      </c>
      <c r="AF28" s="26">
        <v>17401</v>
      </c>
      <c r="AG28" s="26">
        <v>52038</v>
      </c>
      <c r="AH28" s="26">
        <v>111122</v>
      </c>
      <c r="AI28" s="26">
        <v>88231</v>
      </c>
      <c r="AJ28" s="26">
        <v>11266</v>
      </c>
      <c r="AK28" s="26">
        <v>17130</v>
      </c>
      <c r="AL28" s="26">
        <v>1002307</v>
      </c>
      <c r="AM28" s="26">
        <v>484284</v>
      </c>
      <c r="AN28" s="26">
        <v>997540</v>
      </c>
      <c r="AO28" s="26">
        <v>433847</v>
      </c>
      <c r="AP28" s="26">
        <v>856792</v>
      </c>
      <c r="AQ28" s="26">
        <v>136885</v>
      </c>
      <c r="AR28" s="26">
        <v>140535</v>
      </c>
      <c r="AS28" s="26">
        <v>296941</v>
      </c>
      <c r="AT28" s="26">
        <v>213</v>
      </c>
      <c r="AU28" s="26">
        <v>21</v>
      </c>
      <c r="AV28" s="26">
        <v>4767</v>
      </c>
      <c r="AW28" s="26">
        <v>50437</v>
      </c>
    </row>
    <row r="29" spans="1:49" x14ac:dyDescent="0.15">
      <c r="A29" s="51">
        <v>202511</v>
      </c>
      <c r="B29" s="52"/>
      <c r="C29" s="26">
        <v>1175393</v>
      </c>
      <c r="D29" s="26">
        <v>1129703</v>
      </c>
      <c r="E29" s="26">
        <v>922938</v>
      </c>
      <c r="F29" s="26">
        <v>179339</v>
      </c>
      <c r="G29" s="26">
        <v>743599</v>
      </c>
      <c r="H29" s="26">
        <v>200823</v>
      </c>
      <c r="I29" s="26">
        <v>129788</v>
      </c>
      <c r="J29" s="26">
        <v>71035</v>
      </c>
      <c r="K29" s="26">
        <v>5942</v>
      </c>
      <c r="L29" s="26">
        <v>45690</v>
      </c>
      <c r="M29" s="26">
        <v>413</v>
      </c>
      <c r="N29" s="26">
        <v>26961</v>
      </c>
      <c r="O29" s="26">
        <v>9658</v>
      </c>
      <c r="P29" s="26">
        <v>88226</v>
      </c>
      <c r="Q29" s="26">
        <v>20657</v>
      </c>
      <c r="R29" s="26">
        <v>10166</v>
      </c>
      <c r="S29" s="26">
        <v>8705</v>
      </c>
      <c r="T29" s="26">
        <v>14553</v>
      </c>
      <c r="U29" s="26">
        <v>62</v>
      </c>
      <c r="V29" s="26">
        <v>6252</v>
      </c>
      <c r="W29" s="26">
        <v>38754</v>
      </c>
      <c r="X29" s="26">
        <v>71883</v>
      </c>
      <c r="Y29" s="26">
        <v>12023</v>
      </c>
      <c r="Z29" s="26">
        <v>69577</v>
      </c>
      <c r="AA29" s="26">
        <v>103184</v>
      </c>
      <c r="AB29" s="26">
        <v>261139</v>
      </c>
      <c r="AC29" s="26">
        <v>168492</v>
      </c>
      <c r="AD29" s="26">
        <v>12233</v>
      </c>
      <c r="AE29" s="26">
        <v>65796</v>
      </c>
      <c r="AF29" s="26">
        <v>23492</v>
      </c>
      <c r="AG29" s="26">
        <v>40500</v>
      </c>
      <c r="AH29" s="26">
        <v>35530</v>
      </c>
      <c r="AI29" s="26">
        <v>25835</v>
      </c>
      <c r="AJ29" s="26">
        <v>7153</v>
      </c>
      <c r="AK29" s="26">
        <v>2517</v>
      </c>
      <c r="AL29" s="26">
        <v>830673</v>
      </c>
      <c r="AM29" s="26">
        <v>344721</v>
      </c>
      <c r="AN29" s="26">
        <v>821556</v>
      </c>
      <c r="AO29" s="26">
        <v>308148</v>
      </c>
      <c r="AP29" s="26">
        <v>767400</v>
      </c>
      <c r="AQ29" s="26">
        <v>155540</v>
      </c>
      <c r="AR29" s="26">
        <v>48217</v>
      </c>
      <c r="AS29" s="26">
        <v>152605</v>
      </c>
      <c r="AT29" s="26">
        <v>5939</v>
      </c>
      <c r="AU29" s="26">
        <v>3</v>
      </c>
      <c r="AV29" s="26">
        <v>9117</v>
      </c>
      <c r="AW29" s="26">
        <v>36573</v>
      </c>
    </row>
    <row r="30" spans="1:49" x14ac:dyDescent="0.15">
      <c r="A30" s="51">
        <v>202512</v>
      </c>
      <c r="B30" s="52"/>
      <c r="C30" s="26">
        <v>2354650</v>
      </c>
      <c r="D30" s="26">
        <v>2209893</v>
      </c>
      <c r="E30" s="26">
        <v>1531458</v>
      </c>
      <c r="F30" s="26">
        <v>421269</v>
      </c>
      <c r="G30" s="26">
        <v>1110189</v>
      </c>
      <c r="H30" s="26">
        <v>669125</v>
      </c>
      <c r="I30" s="26">
        <v>322962</v>
      </c>
      <c r="J30" s="26">
        <v>346163</v>
      </c>
      <c r="K30" s="26">
        <v>9310</v>
      </c>
      <c r="L30" s="26">
        <v>144757</v>
      </c>
      <c r="M30" s="26">
        <v>493</v>
      </c>
      <c r="N30" s="26">
        <v>71088</v>
      </c>
      <c r="O30" s="26">
        <v>31646</v>
      </c>
      <c r="P30" s="26">
        <v>33053</v>
      </c>
      <c r="Q30" s="26">
        <v>49024</v>
      </c>
      <c r="R30" s="26">
        <v>58484</v>
      </c>
      <c r="S30" s="26">
        <v>32432</v>
      </c>
      <c r="T30" s="26">
        <v>145049</v>
      </c>
      <c r="U30" s="26">
        <v>1020</v>
      </c>
      <c r="V30" s="26">
        <v>27575</v>
      </c>
      <c r="W30" s="26">
        <v>91319</v>
      </c>
      <c r="X30" s="26">
        <v>134407</v>
      </c>
      <c r="Y30" s="26">
        <v>15097</v>
      </c>
      <c r="Z30" s="26">
        <v>25168</v>
      </c>
      <c r="AA30" s="26">
        <v>50104</v>
      </c>
      <c r="AB30" s="26">
        <v>461288</v>
      </c>
      <c r="AC30" s="26">
        <v>281901</v>
      </c>
      <c r="AD30" s="26">
        <v>22310</v>
      </c>
      <c r="AE30" s="26">
        <v>155854</v>
      </c>
      <c r="AF30" s="26">
        <v>34333</v>
      </c>
      <c r="AG30" s="26">
        <v>132775</v>
      </c>
      <c r="AH30" s="26">
        <v>205858</v>
      </c>
      <c r="AI30" s="26">
        <v>67289</v>
      </c>
      <c r="AJ30" s="26">
        <v>41017</v>
      </c>
      <c r="AK30" s="26">
        <v>31999</v>
      </c>
      <c r="AL30" s="26">
        <v>1486373</v>
      </c>
      <c r="AM30" s="26">
        <v>868274</v>
      </c>
      <c r="AN30" s="26">
        <v>1421804</v>
      </c>
      <c r="AO30" s="26">
        <v>788086</v>
      </c>
      <c r="AP30" s="26">
        <v>1251446</v>
      </c>
      <c r="AQ30" s="26">
        <v>280010</v>
      </c>
      <c r="AR30" s="26">
        <v>162119</v>
      </c>
      <c r="AS30" s="26">
        <v>507005</v>
      </c>
      <c r="AT30" s="26">
        <v>8239</v>
      </c>
      <c r="AU30" s="26">
        <v>1071</v>
      </c>
      <c r="AV30" s="26">
        <v>64569</v>
      </c>
      <c r="AW30" s="26">
        <v>80188</v>
      </c>
    </row>
    <row r="31" spans="1:49" x14ac:dyDescent="0.15">
      <c r="A31" s="51">
        <v>202601</v>
      </c>
      <c r="B31" s="52"/>
      <c r="C31" s="26">
        <v>1281926</v>
      </c>
      <c r="D31" s="26">
        <v>1267454</v>
      </c>
      <c r="E31" s="26">
        <v>1044236</v>
      </c>
      <c r="F31" s="26">
        <v>220786</v>
      </c>
      <c r="G31" s="26">
        <v>823450</v>
      </c>
      <c r="H31" s="26">
        <v>213384</v>
      </c>
      <c r="I31" s="26">
        <v>139881</v>
      </c>
      <c r="J31" s="26">
        <v>73503</v>
      </c>
      <c r="K31" s="26">
        <v>9834</v>
      </c>
      <c r="L31" s="26">
        <v>14472</v>
      </c>
      <c r="M31" s="26">
        <v>907</v>
      </c>
      <c r="N31" s="26">
        <v>53824</v>
      </c>
      <c r="O31" s="26">
        <v>8358</v>
      </c>
      <c r="P31" s="26">
        <v>45543</v>
      </c>
      <c r="Q31" s="26">
        <v>71315</v>
      </c>
      <c r="R31" s="26">
        <v>6685</v>
      </c>
      <c r="S31" s="26">
        <v>10521</v>
      </c>
      <c r="T31" s="26">
        <v>23633</v>
      </c>
      <c r="U31" s="26">
        <v>1598</v>
      </c>
      <c r="V31" s="26">
        <v>25323</v>
      </c>
      <c r="W31" s="26">
        <v>86976</v>
      </c>
      <c r="X31" s="26">
        <v>107410</v>
      </c>
      <c r="Y31" s="26">
        <v>20444</v>
      </c>
      <c r="Z31" s="26">
        <v>19706</v>
      </c>
      <c r="AA31" s="26">
        <v>77721</v>
      </c>
      <c r="AB31" s="26">
        <v>314419</v>
      </c>
      <c r="AC31" s="26">
        <v>132206</v>
      </c>
      <c r="AD31" s="26">
        <v>37647</v>
      </c>
      <c r="AE31" s="26">
        <v>96903</v>
      </c>
      <c r="AF31" s="26">
        <v>21134</v>
      </c>
      <c r="AG31" s="26">
        <v>21844</v>
      </c>
      <c r="AH31" s="26">
        <v>17942</v>
      </c>
      <c r="AI31" s="26">
        <v>43925</v>
      </c>
      <c r="AJ31" s="26">
        <v>9583</v>
      </c>
      <c r="AK31" s="26">
        <v>2053</v>
      </c>
      <c r="AL31" s="26">
        <v>954212</v>
      </c>
      <c r="AM31" s="26">
        <v>327707</v>
      </c>
      <c r="AN31" s="26">
        <v>947243</v>
      </c>
      <c r="AO31" s="26">
        <v>320204</v>
      </c>
      <c r="AP31" s="26">
        <v>872279</v>
      </c>
      <c r="AQ31" s="26">
        <v>171953</v>
      </c>
      <c r="AR31" s="26">
        <v>65549</v>
      </c>
      <c r="AS31" s="26">
        <v>147832</v>
      </c>
      <c r="AT31" s="26">
        <v>9415</v>
      </c>
      <c r="AU31" s="26">
        <v>419</v>
      </c>
      <c r="AV31" s="26">
        <v>6969</v>
      </c>
      <c r="AW31" s="26">
        <v>7503</v>
      </c>
    </row>
    <row r="32" spans="1:49" x14ac:dyDescent="0.15">
      <c r="A32" s="51">
        <v>202602</v>
      </c>
      <c r="B32" s="52"/>
      <c r="C32" s="26">
        <v>1833133</v>
      </c>
      <c r="D32" s="26">
        <v>1800665</v>
      </c>
      <c r="E32" s="26">
        <v>1237713</v>
      </c>
      <c r="F32" s="26">
        <v>374020</v>
      </c>
      <c r="G32" s="26">
        <v>863693</v>
      </c>
      <c r="H32" s="26">
        <v>560581</v>
      </c>
      <c r="I32" s="26">
        <v>417511</v>
      </c>
      <c r="J32" s="26">
        <v>143070</v>
      </c>
      <c r="K32" s="26">
        <v>2371</v>
      </c>
      <c r="L32" s="26">
        <v>32468</v>
      </c>
      <c r="M32" s="26">
        <v>2132</v>
      </c>
      <c r="N32" s="26">
        <v>22128</v>
      </c>
      <c r="O32" s="26">
        <v>7366</v>
      </c>
      <c r="P32" s="26">
        <v>226578</v>
      </c>
      <c r="Q32" s="26">
        <v>42567</v>
      </c>
      <c r="R32" s="26">
        <v>36321</v>
      </c>
      <c r="S32" s="26">
        <v>15005</v>
      </c>
      <c r="T32" s="26">
        <v>21923</v>
      </c>
      <c r="U32" s="26">
        <v>5</v>
      </c>
      <c r="V32" s="26">
        <v>13657</v>
      </c>
      <c r="W32" s="26">
        <v>55857</v>
      </c>
      <c r="X32" s="26">
        <v>130745</v>
      </c>
      <c r="Y32" s="26">
        <v>12999</v>
      </c>
      <c r="Z32" s="26">
        <v>63748</v>
      </c>
      <c r="AA32" s="26">
        <v>43800</v>
      </c>
      <c r="AB32" s="26">
        <v>398418</v>
      </c>
      <c r="AC32" s="26">
        <v>114033</v>
      </c>
      <c r="AD32" s="26">
        <v>30431</v>
      </c>
      <c r="AE32" s="26">
        <v>201311</v>
      </c>
      <c r="AF32" s="26">
        <v>132842</v>
      </c>
      <c r="AG32" s="26">
        <v>83358</v>
      </c>
      <c r="AH32" s="26">
        <v>28510</v>
      </c>
      <c r="AI32" s="26">
        <v>76555</v>
      </c>
      <c r="AJ32" s="26">
        <v>23922</v>
      </c>
      <c r="AK32" s="26">
        <v>14083</v>
      </c>
      <c r="AL32" s="26">
        <v>1298366</v>
      </c>
      <c r="AM32" s="26">
        <v>534773</v>
      </c>
      <c r="AN32" s="26">
        <v>1287118</v>
      </c>
      <c r="AO32" s="26">
        <v>513553</v>
      </c>
      <c r="AP32" s="26">
        <v>1055926</v>
      </c>
      <c r="AQ32" s="26">
        <v>181794</v>
      </c>
      <c r="AR32" s="26">
        <v>229068</v>
      </c>
      <c r="AS32" s="26">
        <v>331512</v>
      </c>
      <c r="AT32" s="26">
        <v>2124</v>
      </c>
      <c r="AU32" s="26">
        <v>247</v>
      </c>
      <c r="AV32" s="26">
        <v>11248</v>
      </c>
      <c r="AW32" s="26">
        <v>21220</v>
      </c>
    </row>
    <row r="33" spans="1:49" x14ac:dyDescent="0.15">
      <c r="A33" s="51">
        <v>202603</v>
      </c>
      <c r="B33" s="52"/>
      <c r="C33" s="26">
        <v>3296112</v>
      </c>
      <c r="D33" s="26">
        <v>3200346</v>
      </c>
      <c r="E33" s="26">
        <v>1953941</v>
      </c>
      <c r="F33" s="26">
        <v>289419</v>
      </c>
      <c r="G33" s="26">
        <v>1664522</v>
      </c>
      <c r="H33" s="26">
        <v>1243334</v>
      </c>
      <c r="I33" s="26">
        <v>753743</v>
      </c>
      <c r="J33" s="26">
        <v>489591</v>
      </c>
      <c r="K33" s="26">
        <v>3071</v>
      </c>
      <c r="L33" s="26">
        <v>95766</v>
      </c>
      <c r="M33" s="26">
        <v>1032</v>
      </c>
      <c r="N33" s="26">
        <v>60675</v>
      </c>
      <c r="O33" s="26">
        <v>42929</v>
      </c>
      <c r="P33" s="26">
        <v>62234</v>
      </c>
      <c r="Q33" s="26">
        <v>30067</v>
      </c>
      <c r="R33" s="26">
        <v>24484</v>
      </c>
      <c r="S33" s="26">
        <v>13139</v>
      </c>
      <c r="T33" s="26">
        <v>54859</v>
      </c>
      <c r="U33" s="26">
        <v>95</v>
      </c>
      <c r="V33" s="26">
        <v>68554</v>
      </c>
      <c r="W33" s="26">
        <v>125570</v>
      </c>
      <c r="X33" s="26">
        <v>322077</v>
      </c>
      <c r="Y33" s="26">
        <v>34133</v>
      </c>
      <c r="Z33" s="26">
        <v>34060</v>
      </c>
      <c r="AA33" s="26">
        <v>145482</v>
      </c>
      <c r="AB33" s="26">
        <v>498294</v>
      </c>
      <c r="AC33" s="26">
        <v>375619</v>
      </c>
      <c r="AD33" s="26">
        <v>60638</v>
      </c>
      <c r="AE33" s="26">
        <v>558505</v>
      </c>
      <c r="AF33" s="26">
        <v>73218</v>
      </c>
      <c r="AG33" s="26">
        <v>122020</v>
      </c>
      <c r="AH33" s="26">
        <v>166990</v>
      </c>
      <c r="AI33" s="26">
        <v>179409</v>
      </c>
      <c r="AJ33" s="26">
        <v>48278</v>
      </c>
      <c r="AK33" s="26">
        <v>94914</v>
      </c>
      <c r="AL33" s="26">
        <v>1942832</v>
      </c>
      <c r="AM33" s="26">
        <v>1353278</v>
      </c>
      <c r="AN33" s="26">
        <v>1929765</v>
      </c>
      <c r="AO33" s="26">
        <v>1270579</v>
      </c>
      <c r="AP33" s="26">
        <v>1514725</v>
      </c>
      <c r="AQ33" s="26">
        <v>439217</v>
      </c>
      <c r="AR33" s="26">
        <v>414370</v>
      </c>
      <c r="AS33" s="26">
        <v>828961</v>
      </c>
      <c r="AT33" s="26">
        <v>670</v>
      </c>
      <c r="AU33" s="26">
        <v>2401</v>
      </c>
      <c r="AV33" s="26">
        <v>13067</v>
      </c>
      <c r="AW33" s="26">
        <v>82699</v>
      </c>
    </row>
    <row r="34" spans="1:49" x14ac:dyDescent="0.15">
      <c r="A34" s="53">
        <v>202604</v>
      </c>
      <c r="B34" s="54"/>
      <c r="C34" s="26">
        <v>1455311</v>
      </c>
      <c r="D34" s="26">
        <v>1445738</v>
      </c>
      <c r="E34" s="26">
        <v>1252567</v>
      </c>
      <c r="F34" s="26">
        <v>340058</v>
      </c>
      <c r="G34" s="26">
        <v>912509</v>
      </c>
      <c r="H34" s="26">
        <v>189281</v>
      </c>
      <c r="I34" s="26">
        <v>104610</v>
      </c>
      <c r="J34" s="26">
        <v>84671</v>
      </c>
      <c r="K34" s="26">
        <v>3890</v>
      </c>
      <c r="L34" s="26">
        <v>9573</v>
      </c>
      <c r="M34" s="26">
        <v>1182</v>
      </c>
      <c r="N34" s="26">
        <v>97135</v>
      </c>
      <c r="O34" s="26">
        <v>71880</v>
      </c>
      <c r="P34" s="26">
        <v>37117</v>
      </c>
      <c r="Q34" s="26">
        <v>85065</v>
      </c>
      <c r="R34" s="26">
        <v>14204</v>
      </c>
      <c r="S34" s="26">
        <v>14442</v>
      </c>
      <c r="T34" s="26">
        <v>19033</v>
      </c>
      <c r="U34" s="26">
        <v>1275</v>
      </c>
      <c r="V34" s="28">
        <v>16210</v>
      </c>
      <c r="W34" s="28">
        <v>62531</v>
      </c>
      <c r="X34" s="28">
        <v>87775</v>
      </c>
      <c r="Y34" s="28">
        <v>35723</v>
      </c>
      <c r="Z34" s="28">
        <v>18427</v>
      </c>
      <c r="AA34" s="28">
        <v>23929</v>
      </c>
      <c r="AB34" s="28">
        <v>409970</v>
      </c>
      <c r="AC34" s="28">
        <v>225186</v>
      </c>
      <c r="AD34" s="26">
        <v>31483</v>
      </c>
      <c r="AE34" s="26">
        <v>54178</v>
      </c>
      <c r="AF34" s="26">
        <v>18992</v>
      </c>
      <c r="AG34" s="26">
        <v>31440</v>
      </c>
      <c r="AH34" s="26">
        <v>33162</v>
      </c>
      <c r="AI34" s="26">
        <v>21563</v>
      </c>
      <c r="AJ34" s="26">
        <v>22158</v>
      </c>
      <c r="AK34" s="26">
        <v>7788</v>
      </c>
      <c r="AL34" s="26">
        <v>1128790</v>
      </c>
      <c r="AM34" s="26">
        <v>326519</v>
      </c>
      <c r="AN34" s="26">
        <v>1127393</v>
      </c>
      <c r="AO34" s="26">
        <v>318343</v>
      </c>
      <c r="AP34" s="26">
        <v>1065991</v>
      </c>
      <c r="AQ34" s="26">
        <v>186572</v>
      </c>
      <c r="AR34" s="26">
        <v>58204</v>
      </c>
      <c r="AS34" s="26">
        <v>131079</v>
      </c>
      <c r="AT34" s="26">
        <v>3198</v>
      </c>
      <c r="AU34" s="26">
        <v>692</v>
      </c>
      <c r="AV34" s="26">
        <v>1397</v>
      </c>
      <c r="AW34" s="26">
        <v>8176</v>
      </c>
    </row>
    <row r="35" spans="1:49" hidden="1" x14ac:dyDescent="0.15">
      <c r="A35" s="55" t="s">
        <v>56</v>
      </c>
      <c r="B35" s="56"/>
      <c r="C35" s="29">
        <v>2049559</v>
      </c>
      <c r="D35" s="29">
        <v>2026962</v>
      </c>
      <c r="E35" s="29">
        <v>1781416</v>
      </c>
      <c r="F35" s="29">
        <v>198722</v>
      </c>
      <c r="G35" s="29">
        <v>1582694</v>
      </c>
      <c r="H35" s="29">
        <v>245070</v>
      </c>
      <c r="I35" s="29">
        <v>152459</v>
      </c>
      <c r="J35" s="29">
        <v>92611</v>
      </c>
      <c r="K35" s="29">
        <v>476</v>
      </c>
      <c r="L35" s="29">
        <v>22597</v>
      </c>
      <c r="M35" s="29">
        <v>806</v>
      </c>
      <c r="N35" s="29">
        <v>47712</v>
      </c>
      <c r="O35" s="29">
        <v>25638</v>
      </c>
      <c r="P35" s="29">
        <v>30219</v>
      </c>
      <c r="Q35" s="29">
        <v>19083</v>
      </c>
      <c r="R35" s="29">
        <v>14765</v>
      </c>
      <c r="S35" s="29">
        <v>24224</v>
      </c>
      <c r="T35" s="29">
        <v>36275</v>
      </c>
      <c r="U35" s="29">
        <v>217</v>
      </c>
      <c r="V35" s="29">
        <v>14016</v>
      </c>
      <c r="W35" s="29">
        <v>30866</v>
      </c>
      <c r="X35" s="29">
        <v>103685</v>
      </c>
      <c r="Y35" s="29">
        <v>8195</v>
      </c>
      <c r="Z35" s="29">
        <v>35140</v>
      </c>
      <c r="AA35" s="29">
        <v>51730</v>
      </c>
      <c r="AB35" s="29">
        <v>561552</v>
      </c>
      <c r="AC35" s="29">
        <v>753773</v>
      </c>
      <c r="AD35" s="29">
        <v>23520</v>
      </c>
      <c r="AE35" s="29">
        <v>65961</v>
      </c>
      <c r="AF35" s="29">
        <v>4136</v>
      </c>
      <c r="AG35" s="29">
        <v>82362</v>
      </c>
      <c r="AH35" s="29">
        <v>16225</v>
      </c>
      <c r="AI35" s="29">
        <v>45952</v>
      </c>
      <c r="AJ35" s="29">
        <v>29398</v>
      </c>
      <c r="AK35" s="29">
        <v>1036</v>
      </c>
      <c r="AL35" s="29">
        <v>1707676</v>
      </c>
      <c r="AM35" s="29">
        <v>341879</v>
      </c>
      <c r="AN35" s="29">
        <v>1693189</v>
      </c>
      <c r="AO35" s="29">
        <v>333769</v>
      </c>
      <c r="AP35" s="29">
        <v>1645284</v>
      </c>
      <c r="AQ35" s="29">
        <v>136129</v>
      </c>
      <c r="AR35" s="29">
        <v>47456</v>
      </c>
      <c r="AS35" s="29">
        <v>197613</v>
      </c>
      <c r="AT35" s="29">
        <v>449</v>
      </c>
      <c r="AU35" s="29">
        <v>27</v>
      </c>
      <c r="AV35" s="29">
        <v>14487</v>
      </c>
      <c r="AW35" s="29">
        <v>8110</v>
      </c>
    </row>
    <row r="36" spans="1:49" x14ac:dyDescent="0.15">
      <c r="A36" s="55" t="s">
        <v>57</v>
      </c>
      <c r="B36" s="56"/>
      <c r="C36" s="29">
        <v>1455311</v>
      </c>
      <c r="D36" s="29">
        <v>1445738</v>
      </c>
      <c r="E36" s="29">
        <v>1252567</v>
      </c>
      <c r="F36" s="29">
        <v>340058</v>
      </c>
      <c r="G36" s="29">
        <v>912509</v>
      </c>
      <c r="H36" s="29">
        <v>189281</v>
      </c>
      <c r="I36" s="29">
        <v>104610</v>
      </c>
      <c r="J36" s="29">
        <v>84671</v>
      </c>
      <c r="K36" s="29">
        <v>3890</v>
      </c>
      <c r="L36" s="29">
        <v>9573</v>
      </c>
      <c r="M36" s="29">
        <v>1182</v>
      </c>
      <c r="N36" s="29">
        <v>97135</v>
      </c>
      <c r="O36" s="29">
        <v>71880</v>
      </c>
      <c r="P36" s="29">
        <v>37117</v>
      </c>
      <c r="Q36" s="29">
        <v>85065</v>
      </c>
      <c r="R36" s="29">
        <v>14204</v>
      </c>
      <c r="S36" s="29">
        <v>14442</v>
      </c>
      <c r="T36" s="29">
        <v>19033</v>
      </c>
      <c r="U36" s="29">
        <v>1275</v>
      </c>
      <c r="V36" s="29">
        <v>16210</v>
      </c>
      <c r="W36" s="29">
        <v>62531</v>
      </c>
      <c r="X36" s="29">
        <v>87775</v>
      </c>
      <c r="Y36" s="29">
        <v>35723</v>
      </c>
      <c r="Z36" s="29">
        <v>18427</v>
      </c>
      <c r="AA36" s="29">
        <v>23929</v>
      </c>
      <c r="AB36" s="29">
        <v>409970</v>
      </c>
      <c r="AC36" s="29">
        <v>225186</v>
      </c>
      <c r="AD36" s="29">
        <v>31483</v>
      </c>
      <c r="AE36" s="29">
        <v>54178</v>
      </c>
      <c r="AF36" s="29">
        <v>18992</v>
      </c>
      <c r="AG36" s="29">
        <v>31440</v>
      </c>
      <c r="AH36" s="29">
        <v>33162</v>
      </c>
      <c r="AI36" s="29">
        <v>21563</v>
      </c>
      <c r="AJ36" s="29">
        <v>22158</v>
      </c>
      <c r="AK36" s="29">
        <v>7788</v>
      </c>
      <c r="AL36" s="29">
        <v>1128790</v>
      </c>
      <c r="AM36" s="29">
        <v>326519</v>
      </c>
      <c r="AN36" s="29">
        <v>1127393</v>
      </c>
      <c r="AO36" s="29">
        <v>318343</v>
      </c>
      <c r="AP36" s="29">
        <v>1065991</v>
      </c>
      <c r="AQ36" s="29">
        <v>186572</v>
      </c>
      <c r="AR36" s="29">
        <v>58204</v>
      </c>
      <c r="AS36" s="29">
        <v>131079</v>
      </c>
      <c r="AT36" s="29">
        <v>3198</v>
      </c>
      <c r="AU36" s="29">
        <v>692</v>
      </c>
      <c r="AV36" s="29">
        <v>1397</v>
      </c>
      <c r="AW36" s="29">
        <v>8176</v>
      </c>
    </row>
    <row r="37" spans="1:49" x14ac:dyDescent="0.15">
      <c r="A37" s="21"/>
      <c r="B37" s="22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</row>
    <row r="38" spans="1:49" customFormat="1" ht="14.25" customHeight="1" x14ac:dyDescent="0.15">
      <c r="A38" s="48" t="s">
        <v>58</v>
      </c>
      <c r="B38" s="4" t="s">
        <v>53</v>
      </c>
      <c r="C38" s="31">
        <v>7.9787528386658746</v>
      </c>
      <c r="D38" s="31">
        <v>8.6320028618206646</v>
      </c>
      <c r="E38" s="31">
        <v>7.0113506440964146</v>
      </c>
      <c r="F38" s="31">
        <v>-5.945652828036244</v>
      </c>
      <c r="G38" s="31">
        <v>11.512294248028159</v>
      </c>
      <c r="H38" s="31">
        <v>13.752133118629844</v>
      </c>
      <c r="I38" s="31">
        <v>13.691388330629589</v>
      </c>
      <c r="J38" s="31">
        <v>13.869520628779636</v>
      </c>
      <c r="K38" s="31">
        <v>-28.684372121584278</v>
      </c>
      <c r="L38" s="31">
        <v>-8.2720501056361186</v>
      </c>
      <c r="M38" s="31">
        <v>-19.761394101876675</v>
      </c>
      <c r="N38" s="31">
        <v>2.9798127308650462</v>
      </c>
      <c r="O38" s="31">
        <v>-8.291773341423351</v>
      </c>
      <c r="P38" s="31">
        <v>-25.690436327672533</v>
      </c>
      <c r="Q38" s="31">
        <v>17.280160961642636</v>
      </c>
      <c r="R38" s="31">
        <v>17.283492467310655</v>
      </c>
      <c r="S38" s="31">
        <v>-9.0765538150581104</v>
      </c>
      <c r="T38" s="31">
        <v>-7.4449546783992595</v>
      </c>
      <c r="U38" s="31">
        <v>31.333744032034499</v>
      </c>
      <c r="V38" s="31">
        <v>49.147144198918518</v>
      </c>
      <c r="W38" s="31">
        <v>5.6675165676323642</v>
      </c>
      <c r="X38" s="31">
        <v>19.014938628083204</v>
      </c>
      <c r="Y38" s="31">
        <v>40.72929489441924</v>
      </c>
      <c r="Z38" s="31">
        <v>-14.298700098163938</v>
      </c>
      <c r="AA38" s="31">
        <v>14.235310855029166</v>
      </c>
      <c r="AB38" s="31">
        <v>19.64308749121447</v>
      </c>
      <c r="AC38" s="31">
        <v>-5.9407914574042264</v>
      </c>
      <c r="AD38" s="31">
        <v>-2.1872244452017018</v>
      </c>
      <c r="AE38" s="31">
        <v>27.097112600431672</v>
      </c>
      <c r="AF38" s="31">
        <v>-2.4655089379302528</v>
      </c>
      <c r="AG38" s="31">
        <v>1.5208792666758186</v>
      </c>
      <c r="AH38" s="31">
        <v>16.256050821036347</v>
      </c>
      <c r="AI38" s="31">
        <v>30.395177005891828</v>
      </c>
      <c r="AJ38" s="31">
        <v>0.84653857404804533</v>
      </c>
      <c r="AK38" s="31">
        <v>-27.209920011463488</v>
      </c>
      <c r="AL38" s="31">
        <v>6.8532669142730498</v>
      </c>
      <c r="AM38" s="31">
        <v>10.564855249128481</v>
      </c>
      <c r="AN38" s="31">
        <v>6.6865230220394993</v>
      </c>
      <c r="AO38" s="31">
        <v>13.419580355582742</v>
      </c>
      <c r="AP38" s="31">
        <v>6.7979246870957191</v>
      </c>
      <c r="AQ38" s="31">
        <v>8.3500278309740352</v>
      </c>
      <c r="AR38" s="31">
        <v>8.1310875403727092</v>
      </c>
      <c r="AS38" s="31">
        <v>16.075539373144419</v>
      </c>
      <c r="AT38" s="31">
        <v>-35.769599633558066</v>
      </c>
      <c r="AU38" s="31">
        <v>30.901649211508364</v>
      </c>
      <c r="AV38" s="31">
        <v>15.499002219780714</v>
      </c>
      <c r="AW38" s="31">
        <v>-20.580545390373935</v>
      </c>
    </row>
    <row r="39" spans="1:49" x14ac:dyDescent="0.15">
      <c r="A39" s="49"/>
      <c r="B39" s="4" t="s">
        <v>54</v>
      </c>
      <c r="C39" s="32">
        <v>5.6575062938654952</v>
      </c>
      <c r="D39" s="32">
        <v>5.4886531698238716</v>
      </c>
      <c r="E39" s="32">
        <v>9.5123122797523187</v>
      </c>
      <c r="F39" s="32">
        <v>11.10108083559768</v>
      </c>
      <c r="G39" s="32">
        <v>9.0468164931379125</v>
      </c>
      <c r="H39" s="32">
        <v>-5.0120850669970416</v>
      </c>
      <c r="I39" s="32">
        <v>-4.3042769555633766</v>
      </c>
      <c r="J39" s="32">
        <v>-6.3777636012634957</v>
      </c>
      <c r="K39" s="32">
        <v>15.886341620923474</v>
      </c>
      <c r="L39" s="32">
        <v>10.632134065391568</v>
      </c>
      <c r="M39" s="32">
        <v>-45.22369608072438</v>
      </c>
      <c r="N39" s="32">
        <v>49.362189144369147</v>
      </c>
      <c r="O39" s="32">
        <v>7.0719703082136514</v>
      </c>
      <c r="P39" s="32">
        <v>-11.002590815939483</v>
      </c>
      <c r="Q39" s="32">
        <v>17.592109645512188</v>
      </c>
      <c r="R39" s="32">
        <v>5.4825409956369171</v>
      </c>
      <c r="S39" s="32">
        <v>-8.2935543095320785</v>
      </c>
      <c r="T39" s="32">
        <v>12.708272456974848</v>
      </c>
      <c r="U39" s="32">
        <v>99.777191439460566</v>
      </c>
      <c r="V39" s="32">
        <v>-18.387185387900651</v>
      </c>
      <c r="W39" s="32">
        <v>45.534072824058832</v>
      </c>
      <c r="X39" s="32">
        <v>-16.894305298717725</v>
      </c>
      <c r="Y39" s="32">
        <v>13.489946843975753</v>
      </c>
      <c r="Z39" s="32">
        <v>-13.682112708249331</v>
      </c>
      <c r="AA39" s="32">
        <v>36.906363123111156</v>
      </c>
      <c r="AB39" s="32">
        <v>-9.6631361776252902</v>
      </c>
      <c r="AC39" s="32">
        <v>50.087855020590446</v>
      </c>
      <c r="AD39" s="32">
        <v>66.865282461830205</v>
      </c>
      <c r="AE39" s="32">
        <v>-5.6383838417638605</v>
      </c>
      <c r="AF39" s="32">
        <v>-17.421221248551355</v>
      </c>
      <c r="AG39" s="32">
        <v>1.9652117408105887</v>
      </c>
      <c r="AH39" s="32">
        <v>-0.88644348891252522</v>
      </c>
      <c r="AI39" s="32">
        <v>-10.319265849543955</v>
      </c>
      <c r="AJ39" s="32">
        <v>-6.9167394787948684</v>
      </c>
      <c r="AK39" s="32">
        <v>3.1286471589071532</v>
      </c>
      <c r="AL39" s="32">
        <v>8.5605438870869701</v>
      </c>
      <c r="AM39" s="32">
        <v>-0.78872752664357915</v>
      </c>
      <c r="AN39" s="32">
        <v>9.1770757856715637</v>
      </c>
      <c r="AO39" s="32">
        <v>-3.048959783109022</v>
      </c>
      <c r="AP39" s="32">
        <v>10.976072068779677</v>
      </c>
      <c r="AQ39" s="32">
        <v>0.46608520114422275</v>
      </c>
      <c r="AR39" s="32">
        <v>-5.5003975036623727</v>
      </c>
      <c r="AS39" s="32">
        <v>-4.8239436718883555</v>
      </c>
      <c r="AT39" s="32">
        <v>18.474772686753433</v>
      </c>
      <c r="AU39" s="32">
        <v>5.2050763288578255</v>
      </c>
      <c r="AV39" s="32">
        <v>-20.967785771693258</v>
      </c>
      <c r="AW39" s="32">
        <v>34.427581125687439</v>
      </c>
    </row>
    <row r="40" spans="1:49" x14ac:dyDescent="0.15">
      <c r="A40" s="49"/>
      <c r="B40" s="3" t="s">
        <v>55</v>
      </c>
      <c r="C40" s="33">
        <v>9.9169830805131767</v>
      </c>
      <c r="D40" s="33">
        <v>9.7699683511612392</v>
      </c>
      <c r="E40" s="33">
        <v>10.86252808584131</v>
      </c>
      <c r="F40" s="33">
        <v>-3.6618741424035735</v>
      </c>
      <c r="G40" s="33">
        <v>15.198222635977942</v>
      </c>
      <c r="H40" s="33">
        <v>7.0962009232041741</v>
      </c>
      <c r="I40" s="33">
        <v>-3.2954759911542535</v>
      </c>
      <c r="J40" s="33">
        <v>27.590454273900423</v>
      </c>
      <c r="K40" s="33">
        <v>-31.927804092752549</v>
      </c>
      <c r="L40" s="33">
        <v>14.046857027423467</v>
      </c>
      <c r="M40" s="33">
        <v>29.175308039526655</v>
      </c>
      <c r="N40" s="33">
        <v>-37.779525237135694</v>
      </c>
      <c r="O40" s="33">
        <v>119.66391620511661</v>
      </c>
      <c r="P40" s="33">
        <v>-0.26114182531208252</v>
      </c>
      <c r="Q40" s="33">
        <v>24.31095708495101</v>
      </c>
      <c r="R40" s="33">
        <v>-39.406966490299823</v>
      </c>
      <c r="S40" s="33">
        <v>70.28125270539347</v>
      </c>
      <c r="T40" s="33">
        <v>15.123361923114958</v>
      </c>
      <c r="U40" s="33">
        <v>-61.871918290678565</v>
      </c>
      <c r="V40" s="33">
        <v>43.175590068620387</v>
      </c>
      <c r="W40" s="33">
        <v>-9.6835431850721463</v>
      </c>
      <c r="X40" s="33">
        <v>47.542183065828311</v>
      </c>
      <c r="Y40" s="33">
        <v>-10.285688106524663</v>
      </c>
      <c r="Z40" s="33">
        <v>12.847587934615087</v>
      </c>
      <c r="AA40" s="33">
        <v>13.557070993447365</v>
      </c>
      <c r="AB40" s="33">
        <v>25.17983986534702</v>
      </c>
      <c r="AC40" s="33">
        <v>2.8840338860523111</v>
      </c>
      <c r="AD40" s="33">
        <v>-14.948622249772923</v>
      </c>
      <c r="AE40" s="33">
        <v>4.1230709582397296</v>
      </c>
      <c r="AF40" s="33">
        <v>37.644385666249278</v>
      </c>
      <c r="AG40" s="33">
        <v>-24.827328396468243</v>
      </c>
      <c r="AH40" s="33">
        <v>85.92045000851904</v>
      </c>
      <c r="AI40" s="33">
        <v>6.775447442572025</v>
      </c>
      <c r="AJ40" s="33">
        <v>-9.8735264385987573</v>
      </c>
      <c r="AK40" s="33">
        <v>47.505522074663901</v>
      </c>
      <c r="AL40" s="33">
        <v>8.0052730254334534</v>
      </c>
      <c r="AM40" s="33">
        <v>14.56189804192001</v>
      </c>
      <c r="AN40" s="33">
        <v>8.1536370127393756</v>
      </c>
      <c r="AO40" s="33">
        <v>13.98297851255921</v>
      </c>
      <c r="AP40" s="33">
        <v>6.9346263336065768</v>
      </c>
      <c r="AQ40" s="33">
        <v>37.6774344690566</v>
      </c>
      <c r="AR40" s="33">
        <v>21.106559438795056</v>
      </c>
      <c r="AS40" s="33">
        <v>1.7391433001526864</v>
      </c>
      <c r="AT40" s="33">
        <v>-28.69530867913171</v>
      </c>
      <c r="AU40" s="33">
        <v>-46.9493006993007</v>
      </c>
      <c r="AV40" s="33">
        <v>-1.8108305944889047</v>
      </c>
      <c r="AW40" s="33">
        <v>21.067283768030208</v>
      </c>
    </row>
    <row r="41" spans="1:49" x14ac:dyDescent="0.15">
      <c r="A41" s="49"/>
      <c r="B41" s="1">
        <v>202504</v>
      </c>
      <c r="C41" s="32">
        <v>45.794730911719014</v>
      </c>
      <c r="D41" s="32">
        <v>46.925594961959547</v>
      </c>
      <c r="E41" s="32">
        <v>73.976430282604184</v>
      </c>
      <c r="F41" s="32">
        <v>-19.225594563065755</v>
      </c>
      <c r="G41" s="32">
        <v>103.45202591526122</v>
      </c>
      <c r="H41" s="32">
        <v>-30.918521232963599</v>
      </c>
      <c r="I41" s="32">
        <v>-43.991726914712281</v>
      </c>
      <c r="J41" s="32">
        <v>12.191842223218288</v>
      </c>
      <c r="K41" s="32">
        <v>-46.396396396396398</v>
      </c>
      <c r="L41" s="32">
        <v>-13.751908396946567</v>
      </c>
      <c r="M41" s="32">
        <v>34.557595993322202</v>
      </c>
      <c r="N41" s="32">
        <v>-28.001448663004769</v>
      </c>
      <c r="O41" s="32">
        <v>324.89227709645343</v>
      </c>
      <c r="P41" s="32">
        <v>-67.372433004383595</v>
      </c>
      <c r="Q41" s="32">
        <v>-55.480123180291152</v>
      </c>
      <c r="R41" s="32">
        <v>-4.7480807689826463</v>
      </c>
      <c r="S41" s="32">
        <v>208.78266411727213</v>
      </c>
      <c r="T41" s="32">
        <v>153.81332213825917</v>
      </c>
      <c r="U41" s="32">
        <v>538.23529411764707</v>
      </c>
      <c r="V41" s="32">
        <v>-52.774689174163548</v>
      </c>
      <c r="W41" s="32">
        <v>-18.020769700671959</v>
      </c>
      <c r="X41" s="32">
        <v>77.975557005046511</v>
      </c>
      <c r="Y41" s="32">
        <v>-89.207448769952052</v>
      </c>
      <c r="Z41" s="32">
        <v>89.84332793084819</v>
      </c>
      <c r="AA41" s="32">
        <v>439.24736787240698</v>
      </c>
      <c r="AB41" s="32">
        <v>78.735756572665352</v>
      </c>
      <c r="AC41" s="32">
        <v>289.16866300441944</v>
      </c>
      <c r="AD41" s="32">
        <v>-41.77497215001857</v>
      </c>
      <c r="AE41" s="32">
        <v>-31.384256899439304</v>
      </c>
      <c r="AF41" s="32">
        <v>-46.341463414634148</v>
      </c>
      <c r="AG41" s="32">
        <v>-51.082443917823348</v>
      </c>
      <c r="AH41" s="32">
        <v>5.2273169466242946</v>
      </c>
      <c r="AI41" s="32">
        <v>86.115836371000412</v>
      </c>
      <c r="AJ41" s="32">
        <v>-19.481800005477801</v>
      </c>
      <c r="AK41" s="32">
        <v>-82.520668128901647</v>
      </c>
      <c r="AL41" s="32">
        <v>75.479938262090172</v>
      </c>
      <c r="AM41" s="32">
        <v>-20.979324850628114</v>
      </c>
      <c r="AN41" s="32">
        <v>77.947765076315619</v>
      </c>
      <c r="AO41" s="32">
        <v>-22.031526670123949</v>
      </c>
      <c r="AP41" s="32">
        <v>82.184440701726416</v>
      </c>
      <c r="AQ41" s="32">
        <v>12.637353544714372</v>
      </c>
      <c r="AR41" s="32">
        <v>-0.55531107897990406</v>
      </c>
      <c r="AS41" s="32">
        <v>-35.639120763160378</v>
      </c>
      <c r="AT41" s="32">
        <v>-35.948644793152638</v>
      </c>
      <c r="AU41" s="32">
        <v>-85.561497326203209</v>
      </c>
      <c r="AV41" s="32">
        <v>-33.045246568378239</v>
      </c>
      <c r="AW41" s="32">
        <v>77.733946964716196</v>
      </c>
    </row>
    <row r="42" spans="1:49" x14ac:dyDescent="0.15">
      <c r="A42" s="49"/>
      <c r="B42" s="1">
        <v>202505</v>
      </c>
      <c r="C42" s="32">
        <v>15.936951427443535</v>
      </c>
      <c r="D42" s="32">
        <v>14.353014653539816</v>
      </c>
      <c r="E42" s="32">
        <v>18.283629601333722</v>
      </c>
      <c r="F42" s="32">
        <v>-17.742869904784651</v>
      </c>
      <c r="G42" s="32">
        <v>36.415355132511138</v>
      </c>
      <c r="H42" s="32">
        <v>6.060519391373985</v>
      </c>
      <c r="I42" s="32">
        <v>-13.821335225797519</v>
      </c>
      <c r="J42" s="32">
        <v>100.55944055944055</v>
      </c>
      <c r="K42" s="32">
        <v>-96.569696969696977</v>
      </c>
      <c r="L42" s="32">
        <v>39.907852835557968</v>
      </c>
      <c r="M42" s="32">
        <v>-36.716224951519067</v>
      </c>
      <c r="N42" s="32">
        <v>-50.035389043552115</v>
      </c>
      <c r="O42" s="32">
        <v>59.227259489369963</v>
      </c>
      <c r="P42" s="32">
        <v>-68.647463699792567</v>
      </c>
      <c r="Q42" s="32">
        <v>-29.026329192409044</v>
      </c>
      <c r="R42" s="32">
        <v>-42.449241977821821</v>
      </c>
      <c r="S42" s="32">
        <v>683.94193355282846</v>
      </c>
      <c r="T42" s="32">
        <v>-7.662494107788195</v>
      </c>
      <c r="U42" s="32">
        <v>-87.484035759897822</v>
      </c>
      <c r="V42" s="32">
        <v>-32.778181411725257</v>
      </c>
      <c r="W42" s="32">
        <v>112.17139308631754</v>
      </c>
      <c r="X42" s="32">
        <v>182.33993539162211</v>
      </c>
      <c r="Y42" s="32">
        <v>-47.647816622984315</v>
      </c>
      <c r="Z42" s="32">
        <v>-63.860817638952682</v>
      </c>
      <c r="AA42" s="32">
        <v>144.08674849178283</v>
      </c>
      <c r="AB42" s="32">
        <v>-8.3791934102296324</v>
      </c>
      <c r="AC42" s="32">
        <v>33.841120055006932</v>
      </c>
      <c r="AD42" s="32">
        <v>9.0178571428571423</v>
      </c>
      <c r="AE42" s="32">
        <v>-8.775895848549137</v>
      </c>
      <c r="AF42" s="32">
        <v>685.89973142345571</v>
      </c>
      <c r="AG42" s="32">
        <v>-37.380048570013912</v>
      </c>
      <c r="AH42" s="32">
        <v>124.73888391524919</v>
      </c>
      <c r="AI42" s="32">
        <v>140.5413972359579</v>
      </c>
      <c r="AJ42" s="32">
        <v>256.54616511968732</v>
      </c>
      <c r="AK42" s="32">
        <v>-44.092976250631629</v>
      </c>
      <c r="AL42" s="32">
        <v>17.416953761421379</v>
      </c>
      <c r="AM42" s="32">
        <v>13.330878878449404</v>
      </c>
      <c r="AN42" s="32">
        <v>20.640630177322773</v>
      </c>
      <c r="AO42" s="32">
        <v>2.3993999064789318</v>
      </c>
      <c r="AP42" s="32">
        <v>14.800226408875803</v>
      </c>
      <c r="AQ42" s="32">
        <v>34.885805763073641</v>
      </c>
      <c r="AR42" s="32">
        <v>237.17902350813742</v>
      </c>
      <c r="AS42" s="32">
        <v>-17.428817493409511</v>
      </c>
      <c r="AT42" s="32">
        <v>-97.910561855013384</v>
      </c>
      <c r="AU42" s="32">
        <v>-70.32418952618454</v>
      </c>
      <c r="AV42" s="32">
        <v>-68.230702908744391</v>
      </c>
      <c r="AW42" s="32">
        <v>104.31633287386146</v>
      </c>
    </row>
    <row r="43" spans="1:49" x14ac:dyDescent="0.15">
      <c r="A43" s="49"/>
      <c r="B43" s="1">
        <v>202506</v>
      </c>
      <c r="C43" s="32">
        <v>20.262737114963336</v>
      </c>
      <c r="D43" s="32">
        <v>22.011667748411345</v>
      </c>
      <c r="E43" s="32">
        <v>28.100173851807842</v>
      </c>
      <c r="F43" s="32">
        <v>36.362467548522687</v>
      </c>
      <c r="G43" s="32">
        <v>26.005013310728707</v>
      </c>
      <c r="H43" s="32">
        <v>2.7167304418496547</v>
      </c>
      <c r="I43" s="32">
        <v>5.0235944974146109</v>
      </c>
      <c r="J43" s="32">
        <v>0.61378214558936028</v>
      </c>
      <c r="K43" s="32">
        <v>400</v>
      </c>
      <c r="L43" s="32">
        <v>-4.22081352350766</v>
      </c>
      <c r="M43" s="32">
        <v>-31.83581124757595</v>
      </c>
      <c r="N43" s="32">
        <v>-5.0315103223469757</v>
      </c>
      <c r="O43" s="32">
        <v>177.18771331058022</v>
      </c>
      <c r="P43" s="32">
        <v>23.310836429817243</v>
      </c>
      <c r="Q43" s="32">
        <v>178.87430974213484</v>
      </c>
      <c r="R43" s="32">
        <v>43.095238095238095</v>
      </c>
      <c r="S43" s="32">
        <v>-59.425262706412184</v>
      </c>
      <c r="T43" s="32">
        <v>53.287299338999063</v>
      </c>
      <c r="U43" s="32">
        <v>1307.8467153284671</v>
      </c>
      <c r="V43" s="32">
        <v>152.34515935057124</v>
      </c>
      <c r="W43" s="32">
        <v>-51.880945517440182</v>
      </c>
      <c r="X43" s="32">
        <v>173.44369279745325</v>
      </c>
      <c r="Y43" s="32">
        <v>317.8598868478033</v>
      </c>
      <c r="Z43" s="32">
        <v>53.767717674284064</v>
      </c>
      <c r="AA43" s="32">
        <v>113.02065643622441</v>
      </c>
      <c r="AB43" s="32">
        <v>-22.683637433784579</v>
      </c>
      <c r="AC43" s="32">
        <v>-11.546015071934232</v>
      </c>
      <c r="AD43" s="32">
        <v>68.362036589945802</v>
      </c>
      <c r="AE43" s="32">
        <v>0.24480403437048642</v>
      </c>
      <c r="AF43" s="32">
        <v>186.41188959660298</v>
      </c>
      <c r="AG43" s="32">
        <v>-7.0702673491751353</v>
      </c>
      <c r="AH43" s="32">
        <v>69.318649045521298</v>
      </c>
      <c r="AI43" s="32">
        <v>-32.112625050925715</v>
      </c>
      <c r="AJ43" s="32">
        <v>-29.15563859048212</v>
      </c>
      <c r="AK43" s="32">
        <v>300.97465886939568</v>
      </c>
      <c r="AL43" s="32">
        <v>21.410036262011484</v>
      </c>
      <c r="AM43" s="32">
        <v>17.370700018093448</v>
      </c>
      <c r="AN43" s="32">
        <v>24.74341845953818</v>
      </c>
      <c r="AO43" s="32">
        <v>14.346673711596281</v>
      </c>
      <c r="AP43" s="32">
        <v>27.332139334292755</v>
      </c>
      <c r="AQ43" s="32">
        <v>32.550693703308433</v>
      </c>
      <c r="AR43" s="32">
        <v>5.6271148115546437</v>
      </c>
      <c r="AS43" s="32">
        <v>0.91984558135832684</v>
      </c>
      <c r="AT43" s="32">
        <v>470.47353760445685</v>
      </c>
      <c r="AU43" s="32">
        <v>189.16666666666666</v>
      </c>
      <c r="AV43" s="32">
        <v>-61.166624397666745</v>
      </c>
      <c r="AW43" s="32">
        <v>36.441506700470846</v>
      </c>
    </row>
    <row r="44" spans="1:49" x14ac:dyDescent="0.15">
      <c r="A44" s="49"/>
      <c r="B44" s="1">
        <v>202507</v>
      </c>
      <c r="C44" s="32">
        <v>-24.785695552230056</v>
      </c>
      <c r="D44" s="32">
        <v>-29.789039309497099</v>
      </c>
      <c r="E44" s="32">
        <v>-31.599764526953699</v>
      </c>
      <c r="F44" s="32">
        <v>-37.920002227574592</v>
      </c>
      <c r="G44" s="32">
        <v>-29.137096922938383</v>
      </c>
      <c r="H44" s="32">
        <v>-23.485604852033585</v>
      </c>
      <c r="I44" s="32">
        <v>-23.277318160441411</v>
      </c>
      <c r="J44" s="32">
        <v>-23.726605251460018</v>
      </c>
      <c r="K44" s="32">
        <v>1002.6515151515152</v>
      </c>
      <c r="L44" s="32">
        <v>110.79553336107644</v>
      </c>
      <c r="M44" s="32">
        <v>260.94420600858371</v>
      </c>
      <c r="N44" s="32">
        <v>-42.12345076011966</v>
      </c>
      <c r="O44" s="32">
        <v>12.776264002422041</v>
      </c>
      <c r="P44" s="32">
        <v>-68.669193820918011</v>
      </c>
      <c r="Q44" s="32">
        <v>151.13140134974196</v>
      </c>
      <c r="R44" s="32">
        <v>13.807418103059291</v>
      </c>
      <c r="S44" s="32">
        <v>87.678183136023193</v>
      </c>
      <c r="T44" s="32">
        <v>-70.511742105622105</v>
      </c>
      <c r="U44" s="32">
        <v>-66.184538653366587</v>
      </c>
      <c r="V44" s="32">
        <v>-48.606740432443409</v>
      </c>
      <c r="W44" s="32">
        <v>-64.614593632588495</v>
      </c>
      <c r="X44" s="32">
        <v>10.966935042601422</v>
      </c>
      <c r="Y44" s="32">
        <v>-42.874628011903617</v>
      </c>
      <c r="Z44" s="32">
        <v>-47.776972819233144</v>
      </c>
      <c r="AA44" s="32">
        <v>-1.0122965147208585</v>
      </c>
      <c r="AB44" s="32">
        <v>-22.987320683604285</v>
      </c>
      <c r="AC44" s="32">
        <v>-25.881640326932608</v>
      </c>
      <c r="AD44" s="32">
        <v>-23.376863943688061</v>
      </c>
      <c r="AE44" s="32">
        <v>-45.292704564257448</v>
      </c>
      <c r="AF44" s="32">
        <v>181.76580240637179</v>
      </c>
      <c r="AG44" s="32">
        <v>-0.95872348984289446</v>
      </c>
      <c r="AH44" s="32">
        <v>-32.398422186191709</v>
      </c>
      <c r="AI44" s="32">
        <v>-10.437160700436753</v>
      </c>
      <c r="AJ44" s="32">
        <v>-49.549839228295824</v>
      </c>
      <c r="AK44" s="32">
        <v>-83.375474083438689</v>
      </c>
      <c r="AL44" s="32">
        <v>-35.026876490045268</v>
      </c>
      <c r="AM44" s="32">
        <v>13.680413702425396</v>
      </c>
      <c r="AN44" s="32">
        <v>-36.0679420806078</v>
      </c>
      <c r="AO44" s="32">
        <v>-2.9239410550776328</v>
      </c>
      <c r="AP44" s="32">
        <v>-40.717582864672366</v>
      </c>
      <c r="AQ44" s="32">
        <v>94.628391298805141</v>
      </c>
      <c r="AR44" s="32">
        <v>33.601598490314707</v>
      </c>
      <c r="AS44" s="32">
        <v>-43.134426730602073</v>
      </c>
      <c r="AT44" s="32">
        <v>4407.5</v>
      </c>
      <c r="AU44" s="32">
        <v>1.2254901960784315</v>
      </c>
      <c r="AV44" s="32">
        <v>66.282553583775055</v>
      </c>
      <c r="AW44" s="32">
        <v>123.7711342514836</v>
      </c>
    </row>
    <row r="45" spans="1:49" x14ac:dyDescent="0.15">
      <c r="A45" s="49"/>
      <c r="B45" s="1">
        <v>202508</v>
      </c>
      <c r="C45" s="32">
        <v>34.957121599507204</v>
      </c>
      <c r="D45" s="32">
        <v>38.761095027364</v>
      </c>
      <c r="E45" s="32">
        <v>66.882777055120513</v>
      </c>
      <c r="F45" s="32">
        <v>26.895358306188928</v>
      </c>
      <c r="G45" s="32">
        <v>77.03073900007405</v>
      </c>
      <c r="H45" s="32">
        <v>-22.199842139750999</v>
      </c>
      <c r="I45" s="32">
        <v>-19.043932040362836</v>
      </c>
      <c r="J45" s="32">
        <v>-26.768611083265746</v>
      </c>
      <c r="K45" s="32">
        <v>-95.00766796097497</v>
      </c>
      <c r="L45" s="32">
        <v>-42.163015591079535</v>
      </c>
      <c r="M45" s="32">
        <v>104.9490538573508</v>
      </c>
      <c r="N45" s="32">
        <v>-39.965347194455553</v>
      </c>
      <c r="O45" s="32">
        <v>74.378585086042065</v>
      </c>
      <c r="P45" s="32">
        <v>274.66028544568843</v>
      </c>
      <c r="Q45" s="32">
        <v>-12.093439141611713</v>
      </c>
      <c r="R45" s="32">
        <v>56.273376402584155</v>
      </c>
      <c r="S45" s="32">
        <v>56.034372604140046</v>
      </c>
      <c r="T45" s="32">
        <v>-31.452131938857601</v>
      </c>
      <c r="U45" s="32">
        <v>-6.7137809187279158</v>
      </c>
      <c r="V45" s="32">
        <v>-14.955317511984376</v>
      </c>
      <c r="W45" s="32">
        <v>5.571341021783943</v>
      </c>
      <c r="X45" s="32">
        <v>51.35462388375965</v>
      </c>
      <c r="Y45" s="32">
        <v>189.96970531534012</v>
      </c>
      <c r="Z45" s="32">
        <v>-54.513939043767159</v>
      </c>
      <c r="AA45" s="32">
        <v>-11.026947020155848</v>
      </c>
      <c r="AB45" s="32">
        <v>200.67253531964667</v>
      </c>
      <c r="AC45" s="32">
        <v>9.0386260446140696</v>
      </c>
      <c r="AD45" s="32">
        <v>-68.466454679973552</v>
      </c>
      <c r="AE45" s="32">
        <v>-49.184124234964436</v>
      </c>
      <c r="AF45" s="32">
        <v>81.411149825783966</v>
      </c>
      <c r="AG45" s="32">
        <v>31.029277400389304</v>
      </c>
      <c r="AH45" s="32">
        <v>-54.689190813995438</v>
      </c>
      <c r="AI45" s="32">
        <v>42.411776367961934</v>
      </c>
      <c r="AJ45" s="32">
        <v>-79.370509750256588</v>
      </c>
      <c r="AK45" s="32">
        <v>-49.030377000271223</v>
      </c>
      <c r="AL45" s="32">
        <v>59.166224024108658</v>
      </c>
      <c r="AM45" s="32">
        <v>-17.600251806179841</v>
      </c>
      <c r="AN45" s="32">
        <v>59.723810251529954</v>
      </c>
      <c r="AO45" s="32">
        <v>-10.314468681599239</v>
      </c>
      <c r="AP45" s="32">
        <v>73.666321644928175</v>
      </c>
      <c r="AQ45" s="32">
        <v>23.333469237982634</v>
      </c>
      <c r="AR45" s="32">
        <v>-14.334578584826845</v>
      </c>
      <c r="AS45" s="32">
        <v>-24.634184384718118</v>
      </c>
      <c r="AT45" s="32">
        <v>-94.735647832992967</v>
      </c>
      <c r="AU45" s="32">
        <v>-96.718192627824024</v>
      </c>
      <c r="AV45" s="32">
        <v>37.110512721877228</v>
      </c>
      <c r="AW45" s="32">
        <v>-86.585778954824008</v>
      </c>
    </row>
    <row r="46" spans="1:49" x14ac:dyDescent="0.15">
      <c r="A46" s="49"/>
      <c r="B46" s="1">
        <v>202509</v>
      </c>
      <c r="C46" s="32">
        <v>33.502098081448779</v>
      </c>
      <c r="D46" s="32">
        <v>31.916874606503598</v>
      </c>
      <c r="E46" s="32">
        <v>49.579527581656748</v>
      </c>
      <c r="F46" s="32">
        <v>16.751073391454494</v>
      </c>
      <c r="G46" s="32">
        <v>58.787321238039745</v>
      </c>
      <c r="H46" s="32">
        <v>-8.9603825026741415</v>
      </c>
      <c r="I46" s="32">
        <v>-16.699405414980159</v>
      </c>
      <c r="J46" s="32">
        <v>15.615948416996197</v>
      </c>
      <c r="K46" s="32">
        <v>-58.542559706062455</v>
      </c>
      <c r="L46" s="32">
        <v>0</v>
      </c>
      <c r="M46" s="32">
        <v>165.75910032554012</v>
      </c>
      <c r="N46" s="32">
        <v>22.656543323182181</v>
      </c>
      <c r="O46" s="32">
        <v>344.89295482410637</v>
      </c>
      <c r="P46" s="32">
        <v>-51.22866253986119</v>
      </c>
      <c r="Q46" s="32">
        <v>71.831243151101916</v>
      </c>
      <c r="R46" s="32">
        <v>-39.124172284794042</v>
      </c>
      <c r="S46" s="32">
        <v>337.19237079573418</v>
      </c>
      <c r="T46" s="32">
        <v>-26.021105864747014</v>
      </c>
      <c r="U46" s="32">
        <v>-92.743105950653117</v>
      </c>
      <c r="V46" s="32">
        <v>894.6265414350521</v>
      </c>
      <c r="W46" s="32">
        <v>87.430519427178893</v>
      </c>
      <c r="X46" s="32">
        <v>12.754963558683086</v>
      </c>
      <c r="Y46" s="32">
        <v>-24.204603061948699</v>
      </c>
      <c r="Z46" s="32">
        <v>36.233667865934486</v>
      </c>
      <c r="AA46" s="32">
        <v>25.278774978555774</v>
      </c>
      <c r="AB46" s="32">
        <v>27.03804116152574</v>
      </c>
      <c r="AC46" s="32">
        <v>70.927164055653478</v>
      </c>
      <c r="AD46" s="32">
        <v>323.56553957074669</v>
      </c>
      <c r="AE46" s="32">
        <v>-8.3258183983119842</v>
      </c>
      <c r="AF46" s="32">
        <v>14.495402978654766</v>
      </c>
      <c r="AG46" s="32">
        <v>-35.698934564909237</v>
      </c>
      <c r="AH46" s="32">
        <v>53.814791045339575</v>
      </c>
      <c r="AI46" s="32">
        <v>-14.415503043322591</v>
      </c>
      <c r="AJ46" s="32">
        <v>206.53649243957614</v>
      </c>
      <c r="AK46" s="32">
        <v>-19.42521379952295</v>
      </c>
      <c r="AL46" s="32">
        <v>43.980021554261498</v>
      </c>
      <c r="AM46" s="32">
        <v>13.562471130843633</v>
      </c>
      <c r="AN46" s="32">
        <v>42.024671421522456</v>
      </c>
      <c r="AO46" s="32">
        <v>12.280539689788178</v>
      </c>
      <c r="AP46" s="32">
        <v>46.003014494595554</v>
      </c>
      <c r="AQ46" s="32">
        <v>69.886677566668538</v>
      </c>
      <c r="AR46" s="32">
        <v>8.2475133371113678</v>
      </c>
      <c r="AS46" s="32">
        <v>-13.417804837913444</v>
      </c>
      <c r="AT46" s="32">
        <v>-64.313346228239837</v>
      </c>
      <c r="AU46" s="32">
        <v>-36.637298091042588</v>
      </c>
      <c r="AV46" s="32">
        <v>0</v>
      </c>
      <c r="AW46" s="32">
        <v>127.29240760785527</v>
      </c>
    </row>
    <row r="47" spans="1:49" x14ac:dyDescent="0.15">
      <c r="A47" s="49"/>
      <c r="B47" s="1">
        <v>202510</v>
      </c>
      <c r="C47" s="32">
        <v>-6.4947170983856299</v>
      </c>
      <c r="D47" s="32">
        <v>-4.9656813470917776</v>
      </c>
      <c r="E47" s="32">
        <v>-17.695503587290176</v>
      </c>
      <c r="F47" s="32">
        <v>-11.134694999676565</v>
      </c>
      <c r="G47" s="32">
        <v>-19.385941702587779</v>
      </c>
      <c r="H47" s="32">
        <v>49.316517910473237</v>
      </c>
      <c r="I47" s="32">
        <v>9.2146580500023436</v>
      </c>
      <c r="J47" s="32">
        <v>125.59680646631139</v>
      </c>
      <c r="K47" s="32">
        <v>-96.017021276595756</v>
      </c>
      <c r="L47" s="32">
        <v>-34.020174977291198</v>
      </c>
      <c r="M47" s="32">
        <v>-52.129817444219064</v>
      </c>
      <c r="N47" s="32">
        <v>-72.909349920309168</v>
      </c>
      <c r="O47" s="32">
        <v>221.66792642983117</v>
      </c>
      <c r="P47" s="32">
        <v>-62.662250067448063</v>
      </c>
      <c r="Q47" s="32">
        <v>56.84993037775682</v>
      </c>
      <c r="R47" s="32">
        <v>-7.1415491668192637</v>
      </c>
      <c r="S47" s="32">
        <v>488.91050583657591</v>
      </c>
      <c r="T47" s="32">
        <v>40.791836377173389</v>
      </c>
      <c r="U47" s="32">
        <v>-44.117647058823529</v>
      </c>
      <c r="V47" s="32">
        <v>17.666597467303301</v>
      </c>
      <c r="W47" s="32">
        <v>-14.568053897322189</v>
      </c>
      <c r="X47" s="32">
        <v>19.00820649505506</v>
      </c>
      <c r="Y47" s="32">
        <v>-45.992796037820796</v>
      </c>
      <c r="Z47" s="32">
        <v>55.165433477593183</v>
      </c>
      <c r="AA47" s="32">
        <v>-3.2465790179769249</v>
      </c>
      <c r="AB47" s="32">
        <v>-1.8566660048642478</v>
      </c>
      <c r="AC47" s="32">
        <v>-49.115448244660122</v>
      </c>
      <c r="AD47" s="32">
        <v>-58.504736129905275</v>
      </c>
      <c r="AE47" s="32">
        <v>32.804778764412973</v>
      </c>
      <c r="AF47" s="32">
        <v>-21.066001360852802</v>
      </c>
      <c r="AG47" s="32">
        <v>-19.135380407757335</v>
      </c>
      <c r="AH47" s="32">
        <v>144.50360851962682</v>
      </c>
      <c r="AI47" s="32">
        <v>205.46669436366156</v>
      </c>
      <c r="AJ47" s="32">
        <v>-30.955445241159531</v>
      </c>
      <c r="AK47" s="32">
        <v>66.229985443959237</v>
      </c>
      <c r="AL47" s="32">
        <v>-15.603231018858837</v>
      </c>
      <c r="AM47" s="32">
        <v>20.401866626224756</v>
      </c>
      <c r="AN47" s="32">
        <v>-14.139218857456163</v>
      </c>
      <c r="AO47" s="32">
        <v>25.987565230269748</v>
      </c>
      <c r="AP47" s="32">
        <v>-20.391357066866121</v>
      </c>
      <c r="AQ47" s="32">
        <v>4.4469200424242885</v>
      </c>
      <c r="AR47" s="32">
        <v>75.5283273381295</v>
      </c>
      <c r="AS47" s="32">
        <v>39.463265028156513</v>
      </c>
      <c r="AT47" s="32">
        <v>-96.121631463947566</v>
      </c>
      <c r="AU47" s="32">
        <v>-94.516971279373365</v>
      </c>
      <c r="AV47" s="32">
        <v>-81.524688008681494</v>
      </c>
      <c r="AW47" s="32">
        <v>-12.838281547022431</v>
      </c>
    </row>
    <row r="48" spans="1:49" x14ac:dyDescent="0.15">
      <c r="A48" s="49"/>
      <c r="B48" s="1">
        <v>202511</v>
      </c>
      <c r="C48" s="32">
        <v>2.0402086306702363</v>
      </c>
      <c r="D48" s="32">
        <v>1.2224253176352526</v>
      </c>
      <c r="E48" s="32">
        <v>3.2967647921278771</v>
      </c>
      <c r="F48" s="32">
        <v>-3.6656048731488</v>
      </c>
      <c r="G48" s="32">
        <v>5.1292274065874093</v>
      </c>
      <c r="H48" s="32">
        <v>-9.5098410295230895</v>
      </c>
      <c r="I48" s="32">
        <v>0.23864873840545572</v>
      </c>
      <c r="J48" s="32">
        <v>-23.163041244361757</v>
      </c>
      <c r="K48" s="32">
        <v>814.15384615384619</v>
      </c>
      <c r="L48" s="32">
        <v>27.511721366376424</v>
      </c>
      <c r="M48" s="32">
        <v>-75.932400932400938</v>
      </c>
      <c r="N48" s="32">
        <v>-55.315975272221031</v>
      </c>
      <c r="O48" s="32">
        <v>52.478686454057467</v>
      </c>
      <c r="P48" s="32">
        <v>327.26524286890407</v>
      </c>
      <c r="Q48" s="32">
        <v>-32.857700058506147</v>
      </c>
      <c r="R48" s="32">
        <v>-67.27085412575255</v>
      </c>
      <c r="S48" s="32">
        <v>-50.607126645483433</v>
      </c>
      <c r="T48" s="32">
        <v>-17.668024439918533</v>
      </c>
      <c r="U48" s="32">
        <v>-97.359454855195921</v>
      </c>
      <c r="V48" s="32">
        <v>-80.411692828273331</v>
      </c>
      <c r="W48" s="32">
        <v>-0.79356952693016591</v>
      </c>
      <c r="X48" s="32">
        <v>-41.765906771010549</v>
      </c>
      <c r="Y48" s="32">
        <v>-2.0689093426732916</v>
      </c>
      <c r="Z48" s="32">
        <v>73.508728179551113</v>
      </c>
      <c r="AA48" s="32">
        <v>259.06322859031911</v>
      </c>
      <c r="AB48" s="32">
        <v>-11.127938278705541</v>
      </c>
      <c r="AC48" s="32">
        <v>54.670632297862966</v>
      </c>
      <c r="AD48" s="32">
        <v>-54.123382711419467</v>
      </c>
      <c r="AE48" s="32">
        <v>3.9531701383609549E-2</v>
      </c>
      <c r="AF48" s="32">
        <v>52.446463335496432</v>
      </c>
      <c r="AG48" s="32">
        <v>-16.14733224290358</v>
      </c>
      <c r="AH48" s="32">
        <v>24.780501510149612</v>
      </c>
      <c r="AI48" s="32">
        <v>-41.743522673461563</v>
      </c>
      <c r="AJ48" s="32">
        <v>-35.766882183908045</v>
      </c>
      <c r="AK48" s="32">
        <v>-70.360339142722566</v>
      </c>
      <c r="AL48" s="32">
        <v>-3.829353203303274</v>
      </c>
      <c r="AM48" s="32">
        <v>19.633313436150868</v>
      </c>
      <c r="AN48" s="32">
        <v>-3.3295209048163681</v>
      </c>
      <c r="AO48" s="32">
        <v>15.752423811008478</v>
      </c>
      <c r="AP48" s="32">
        <v>-2.3559769746385113</v>
      </c>
      <c r="AQ48" s="32">
        <v>44.5942177186948</v>
      </c>
      <c r="AR48" s="32">
        <v>-23.826600736188567</v>
      </c>
      <c r="AS48" s="32">
        <v>-3.7981466305238603</v>
      </c>
      <c r="AT48" s="32">
        <v>832.33908948194664</v>
      </c>
      <c r="AU48" s="32">
        <v>-76.923076923076934</v>
      </c>
      <c r="AV48" s="32">
        <v>-34.395912786932428</v>
      </c>
      <c r="AW48" s="32">
        <v>66.733530886710739</v>
      </c>
    </row>
    <row r="49" spans="1:49" x14ac:dyDescent="0.15">
      <c r="A49" s="49"/>
      <c r="B49" s="2">
        <v>202512</v>
      </c>
      <c r="C49" s="32">
        <v>23.33040543761042</v>
      </c>
      <c r="D49" s="32">
        <v>20.494224721159593</v>
      </c>
      <c r="E49" s="32">
        <v>7.4997806424893749</v>
      </c>
      <c r="F49" s="32">
        <v>11.266679344553262</v>
      </c>
      <c r="G49" s="32">
        <v>6.1363112725298112</v>
      </c>
      <c r="H49" s="32">
        <v>64.475705650860448</v>
      </c>
      <c r="I49" s="32">
        <v>28.649617590822178</v>
      </c>
      <c r="J49" s="32">
        <v>122.20845663519127</v>
      </c>
      <c r="K49" s="32">
        <v>260.01546790409901</v>
      </c>
      <c r="L49" s="32">
        <v>92.503690306794155</v>
      </c>
      <c r="M49" s="32">
        <v>-9.0405904059040587</v>
      </c>
      <c r="N49" s="32">
        <v>-13.441377378937499</v>
      </c>
      <c r="O49" s="32">
        <v>177.93781837344108</v>
      </c>
      <c r="P49" s="32">
        <v>-40.377365297544962</v>
      </c>
      <c r="Q49" s="32">
        <v>73.003493665525639</v>
      </c>
      <c r="R49" s="32">
        <v>-61.911832704869454</v>
      </c>
      <c r="S49" s="32">
        <v>301.03870409298878</v>
      </c>
      <c r="T49" s="32">
        <v>270.52392265052242</v>
      </c>
      <c r="U49" s="32">
        <v>-95.110961990126057</v>
      </c>
      <c r="V49" s="32">
        <v>3.2964974714365982</v>
      </c>
      <c r="W49" s="32">
        <v>97.131076763664623</v>
      </c>
      <c r="X49" s="32">
        <v>62.386130240425274</v>
      </c>
      <c r="Y49" s="32">
        <v>12.161961367013372</v>
      </c>
      <c r="Z49" s="32">
        <v>-29.291453615777939</v>
      </c>
      <c r="AA49" s="32">
        <v>74.541907615132729</v>
      </c>
      <c r="AB49" s="32">
        <v>41.791232875028051</v>
      </c>
      <c r="AC49" s="32">
        <v>-38.656897647253388</v>
      </c>
      <c r="AD49" s="32">
        <v>232.29073577599047</v>
      </c>
      <c r="AE49" s="32">
        <v>97.333502152443657</v>
      </c>
      <c r="AF49" s="32">
        <v>48.995356507399215</v>
      </c>
      <c r="AG49" s="32">
        <v>-10.899427582087949</v>
      </c>
      <c r="AH49" s="32">
        <v>437.27782852668662</v>
      </c>
      <c r="AI49" s="32">
        <v>2.3593659679333112</v>
      </c>
      <c r="AJ49" s="32">
        <v>35.222365080934956</v>
      </c>
      <c r="AK49" s="32">
        <v>49.549002196569617</v>
      </c>
      <c r="AL49" s="32">
        <v>2.7522536223869043</v>
      </c>
      <c r="AM49" s="32">
        <v>87.667561480636138</v>
      </c>
      <c r="AN49" s="32">
        <v>1.2450153811097187</v>
      </c>
      <c r="AO49" s="32">
        <v>83.399928789017679</v>
      </c>
      <c r="AP49" s="32">
        <v>-2.8118600275074108</v>
      </c>
      <c r="AQ49" s="32">
        <v>104.4405829269005</v>
      </c>
      <c r="AR49" s="32">
        <v>40.106817847914201</v>
      </c>
      <c r="AS49" s="32">
        <v>74.159696339934385</v>
      </c>
      <c r="AT49" s="32">
        <v>761.82008368200832</v>
      </c>
      <c r="AU49" s="32">
        <v>-34.294478527607367</v>
      </c>
      <c r="AV49" s="32">
        <v>52.862215909090907</v>
      </c>
      <c r="AW49" s="32">
        <v>143.3109809752101</v>
      </c>
    </row>
    <row r="50" spans="1:49" x14ac:dyDescent="0.15">
      <c r="A50" s="49"/>
      <c r="B50" s="2">
        <v>202601</v>
      </c>
      <c r="C50" s="32">
        <v>4.2836875278621092</v>
      </c>
      <c r="D50" s="32">
        <v>9.593568202098739</v>
      </c>
      <c r="E50" s="32">
        <v>24.749392820407444</v>
      </c>
      <c r="F50" s="32">
        <v>19.557695119375747</v>
      </c>
      <c r="G50" s="32">
        <v>26.21896449713212</v>
      </c>
      <c r="H50" s="32">
        <v>-32.129123369497805</v>
      </c>
      <c r="I50" s="32">
        <v>-45.474212698944811</v>
      </c>
      <c r="J50" s="32">
        <v>27.044731747787608</v>
      </c>
      <c r="K50" s="32">
        <v>95.11904761904762</v>
      </c>
      <c r="L50" s="32">
        <v>-80.111043922818979</v>
      </c>
      <c r="M50" s="32">
        <v>26.323119777158777</v>
      </c>
      <c r="N50" s="32">
        <v>149.09292854498335</v>
      </c>
      <c r="O50" s="32">
        <v>40.399798420964224</v>
      </c>
      <c r="P50" s="32">
        <v>-35.324774915504555</v>
      </c>
      <c r="Q50" s="32">
        <v>288.97676448129158</v>
      </c>
      <c r="R50" s="32">
        <v>-79.450370415910982</v>
      </c>
      <c r="S50" s="32">
        <v>187.06684856753068</v>
      </c>
      <c r="T50" s="32">
        <v>-24.836206348196679</v>
      </c>
      <c r="U50" s="32">
        <v>-48.864000000000004</v>
      </c>
      <c r="V50" s="32">
        <v>49.530558015943313</v>
      </c>
      <c r="W50" s="32">
        <v>-19.613297965747662</v>
      </c>
      <c r="X50" s="32">
        <v>57.566600164299963</v>
      </c>
      <c r="Y50" s="32">
        <v>28.175548589341691</v>
      </c>
      <c r="Z50" s="32">
        <v>9.2289784380023274</v>
      </c>
      <c r="AA50" s="32">
        <v>188.20780954499946</v>
      </c>
      <c r="AB50" s="32">
        <v>27.806886683928767</v>
      </c>
      <c r="AC50" s="32">
        <v>49.942724932233958</v>
      </c>
      <c r="AD50" s="32">
        <v>-38.114181447569578</v>
      </c>
      <c r="AE50" s="32">
        <v>-11.000183688464364</v>
      </c>
      <c r="AF50" s="32">
        <v>-73.66282837346094</v>
      </c>
      <c r="AG50" s="32">
        <v>-67.598676891585214</v>
      </c>
      <c r="AH50" s="32">
        <v>46.226568867155663</v>
      </c>
      <c r="AI50" s="32">
        <v>41.11543033379381</v>
      </c>
      <c r="AJ50" s="32">
        <v>0.82062072593371904</v>
      </c>
      <c r="AK50" s="32">
        <v>-58.558740411788456</v>
      </c>
      <c r="AL50" s="32">
        <v>10.886288946837537</v>
      </c>
      <c r="AM50" s="32">
        <v>-11.125966826855278</v>
      </c>
      <c r="AN50" s="32">
        <v>11.244431865291363</v>
      </c>
      <c r="AO50" s="32">
        <v>4.9838854044058589</v>
      </c>
      <c r="AP50" s="32">
        <v>20.939896013864818</v>
      </c>
      <c r="AQ50" s="32">
        <v>48.474696277619955</v>
      </c>
      <c r="AR50" s="32">
        <v>-47.652930841718579</v>
      </c>
      <c r="AS50" s="32">
        <v>-21.855193813201392</v>
      </c>
      <c r="AT50" s="32">
        <v>87.288641336781382</v>
      </c>
      <c r="AU50" s="32">
        <v>3123.0769230769229</v>
      </c>
      <c r="AV50" s="32">
        <v>-22.866629773104595</v>
      </c>
      <c r="AW50" s="32">
        <v>-88.226709975050611</v>
      </c>
    </row>
    <row r="51" spans="1:49" x14ac:dyDescent="0.15">
      <c r="A51" s="49"/>
      <c r="B51" s="2">
        <v>202602</v>
      </c>
      <c r="C51" s="32">
        <v>43.01340858221036</v>
      </c>
      <c r="D51" s="32">
        <v>42.777341674794037</v>
      </c>
      <c r="E51" s="32">
        <v>41.184582901297304</v>
      </c>
      <c r="F51" s="32">
        <v>34.235365897426696</v>
      </c>
      <c r="G51" s="32">
        <v>44.422297766176783</v>
      </c>
      <c r="H51" s="32">
        <v>46.011632359108063</v>
      </c>
      <c r="I51" s="32">
        <v>57.376721674821141</v>
      </c>
      <c r="J51" s="32">
        <v>20.596788468832976</v>
      </c>
      <c r="K51" s="32">
        <v>310.20761245674737</v>
      </c>
      <c r="L51" s="32">
        <v>57.451142039668298</v>
      </c>
      <c r="M51" s="32">
        <v>459.58005249343836</v>
      </c>
      <c r="N51" s="32">
        <v>-79.968134414831979</v>
      </c>
      <c r="O51" s="32">
        <v>-51.082481073183693</v>
      </c>
      <c r="P51" s="32">
        <v>735.77277757285128</v>
      </c>
      <c r="Q51" s="32">
        <v>-23.110131681147379</v>
      </c>
      <c r="R51" s="32">
        <v>-8.3774784319660967</v>
      </c>
      <c r="S51" s="32">
        <v>45.792848814613293</v>
      </c>
      <c r="T51" s="32">
        <v>7.8781615982678872</v>
      </c>
      <c r="U51" s="32">
        <v>-97.641509433962256</v>
      </c>
      <c r="V51" s="32">
        <v>-35.972808251289266</v>
      </c>
      <c r="W51" s="32">
        <v>29.262704804221052</v>
      </c>
      <c r="X51" s="32">
        <v>45.479125867901018</v>
      </c>
      <c r="Y51" s="32">
        <v>-51.601012733636168</v>
      </c>
      <c r="Z51" s="32">
        <v>52.27039292965484</v>
      </c>
      <c r="AA51" s="32">
        <v>-20.151675356400627</v>
      </c>
      <c r="AB51" s="32">
        <v>103.48420310728403</v>
      </c>
      <c r="AC51" s="32">
        <v>17.222627699709083</v>
      </c>
      <c r="AD51" s="32">
        <v>13.74799087952753</v>
      </c>
      <c r="AE51" s="32">
        <v>11.117182756527018</v>
      </c>
      <c r="AF51" s="32">
        <v>397.79659746683654</v>
      </c>
      <c r="AG51" s="32">
        <v>45.126919460984013</v>
      </c>
      <c r="AH51" s="32">
        <v>2.2560166421577419</v>
      </c>
      <c r="AI51" s="32">
        <v>27.804674457429044</v>
      </c>
      <c r="AJ51" s="32">
        <v>153.30368487928843</v>
      </c>
      <c r="AK51" s="32">
        <v>-34.222326015880427</v>
      </c>
      <c r="AL51" s="32">
        <v>52.036337917338024</v>
      </c>
      <c r="AM51" s="32">
        <v>25.002454360580632</v>
      </c>
      <c r="AN51" s="32">
        <v>52.15977321169548</v>
      </c>
      <c r="AO51" s="32">
        <v>23.666061443769657</v>
      </c>
      <c r="AP51" s="32">
        <v>44.690606235834814</v>
      </c>
      <c r="AQ51" s="32">
        <v>23.766211662184702</v>
      </c>
      <c r="AR51" s="32">
        <v>97.572903459518201</v>
      </c>
      <c r="AS51" s="32">
        <v>23.704508054495179</v>
      </c>
      <c r="AT51" s="32">
        <v>1106.8181818181818</v>
      </c>
      <c r="AU51" s="32">
        <v>-38.557213930348261</v>
      </c>
      <c r="AV51" s="32">
        <v>39.121830550401981</v>
      </c>
      <c r="AW51" s="32">
        <v>69.272495213784296</v>
      </c>
    </row>
    <row r="52" spans="1:49" x14ac:dyDescent="0.15">
      <c r="A52" s="49"/>
      <c r="B52" s="2">
        <v>202603</v>
      </c>
      <c r="C52" s="32">
        <v>-17.074040855245531</v>
      </c>
      <c r="D52" s="32">
        <v>-17.596392142120557</v>
      </c>
      <c r="E52" s="32">
        <v>-29.370784575472701</v>
      </c>
      <c r="F52" s="32">
        <v>-39.608755529588514</v>
      </c>
      <c r="G52" s="32">
        <v>-27.225643866376771</v>
      </c>
      <c r="H52" s="32">
        <v>11.537885332536719</v>
      </c>
      <c r="I52" s="32">
        <v>5.1396504658270299</v>
      </c>
      <c r="J52" s="32">
        <v>23.067854467575952</v>
      </c>
      <c r="K52" s="32">
        <v>20.47861906630051</v>
      </c>
      <c r="L52" s="32">
        <v>5.2142386288727751</v>
      </c>
      <c r="M52" s="32">
        <v>-62.770562770562762</v>
      </c>
      <c r="N52" s="32">
        <v>-61.992132199100467</v>
      </c>
      <c r="O52" s="32">
        <v>128.05461113472163</v>
      </c>
      <c r="P52" s="32">
        <v>32.168114341538008</v>
      </c>
      <c r="Q52" s="32">
        <v>-28.835502958579884</v>
      </c>
      <c r="R52" s="32">
        <v>-71.028966300643688</v>
      </c>
      <c r="S52" s="32">
        <v>-66.624330022607765</v>
      </c>
      <c r="T52" s="32">
        <v>-35.300153319966974</v>
      </c>
      <c r="U52" s="32">
        <v>-94.75717439293598</v>
      </c>
      <c r="V52" s="32">
        <v>123.02687227535949</v>
      </c>
      <c r="W52" s="32">
        <v>-30.34453301381793</v>
      </c>
      <c r="X52" s="32">
        <v>8.8767417804190405</v>
      </c>
      <c r="Y52" s="32">
        <v>89.785932721712541</v>
      </c>
      <c r="Z52" s="32">
        <v>-1.9122220942287753</v>
      </c>
      <c r="AA52" s="32">
        <v>-51.763422535071172</v>
      </c>
      <c r="AB52" s="32">
        <v>-7.4869109947643979</v>
      </c>
      <c r="AC52" s="32">
        <v>-47.907819811223938</v>
      </c>
      <c r="AD52" s="32">
        <v>-63.160388821385169</v>
      </c>
      <c r="AE52" s="32">
        <v>22.502001469572182</v>
      </c>
      <c r="AF52" s="32">
        <v>4.4419719274221157</v>
      </c>
      <c r="AG52" s="32">
        <v>-36.07435115623592</v>
      </c>
      <c r="AH52" s="32">
        <v>66.603479926570358</v>
      </c>
      <c r="AI52" s="32">
        <v>-13.289609774486966</v>
      </c>
      <c r="AJ52" s="32">
        <v>-31.81169757489301</v>
      </c>
      <c r="AK52" s="32">
        <v>377.36257104058745</v>
      </c>
      <c r="AL52" s="32">
        <v>-29.089633635808198</v>
      </c>
      <c r="AM52" s="32">
        <v>9.5844420439251845</v>
      </c>
      <c r="AN52" s="32">
        <v>-29.550205424491622</v>
      </c>
      <c r="AO52" s="32">
        <v>11.012779000012232</v>
      </c>
      <c r="AP52" s="32">
        <v>-36.246023070923712</v>
      </c>
      <c r="AQ52" s="32">
        <v>12.451930708532394</v>
      </c>
      <c r="AR52" s="32">
        <v>14.125734682523508</v>
      </c>
      <c r="AS52" s="32">
        <v>10.287559403753944</v>
      </c>
      <c r="AT52" s="32">
        <v>187.55364806866953</v>
      </c>
      <c r="AU52" s="32">
        <v>3.6701208981001732</v>
      </c>
      <c r="AV52" s="32">
        <v>1954.559748427673</v>
      </c>
      <c r="AW52" s="32">
        <v>-8.5026110816073643</v>
      </c>
    </row>
    <row r="53" spans="1:49" x14ac:dyDescent="0.15">
      <c r="A53" s="49"/>
      <c r="B53" s="2">
        <v>202604</v>
      </c>
      <c r="C53" s="32">
        <v>-28.993944550998528</v>
      </c>
      <c r="D53" s="32">
        <v>-28.674637215695213</v>
      </c>
      <c r="E53" s="32">
        <v>-29.687001800814635</v>
      </c>
      <c r="F53" s="32">
        <v>71.122472599913451</v>
      </c>
      <c r="G53" s="32">
        <v>-42.344571976642357</v>
      </c>
      <c r="H53" s="32">
        <v>-22.764516260660219</v>
      </c>
      <c r="I53" s="32">
        <v>-31.384831331702294</v>
      </c>
      <c r="J53" s="32">
        <v>-8.5734955890768916</v>
      </c>
      <c r="K53" s="32">
        <v>717.22689075630251</v>
      </c>
      <c r="L53" s="32">
        <v>-57.635969376465901</v>
      </c>
      <c r="M53" s="32">
        <v>46.650124069478913</v>
      </c>
      <c r="N53" s="32">
        <v>103.58609993293091</v>
      </c>
      <c r="O53" s="32">
        <v>180.36508307980341</v>
      </c>
      <c r="P53" s="32">
        <v>22.826698434759589</v>
      </c>
      <c r="Q53" s="32">
        <v>345.76324477283447</v>
      </c>
      <c r="R53" s="32">
        <v>-3.7995259058584487</v>
      </c>
      <c r="S53" s="32">
        <v>-40.381439894319684</v>
      </c>
      <c r="T53" s="32">
        <v>-47.531357684355619</v>
      </c>
      <c r="U53" s="32">
        <v>487.55760368663596</v>
      </c>
      <c r="V53" s="32">
        <v>15.653538812785389</v>
      </c>
      <c r="W53" s="32">
        <v>102.58860882524461</v>
      </c>
      <c r="X53" s="32">
        <v>-15.34455321406182</v>
      </c>
      <c r="Y53" s="32">
        <v>335.91214154972545</v>
      </c>
      <c r="Z53" s="32">
        <v>-47.56118383608424</v>
      </c>
      <c r="AA53" s="32">
        <v>-53.742509182292672</v>
      </c>
      <c r="AB53" s="32">
        <v>-26.993403994643415</v>
      </c>
      <c r="AC53" s="32">
        <v>-70.125488708138931</v>
      </c>
      <c r="AD53" s="32">
        <v>33.8562925170068</v>
      </c>
      <c r="AE53" s="32">
        <v>-17.863586058428467</v>
      </c>
      <c r="AF53" s="32">
        <v>359.18762088974859</v>
      </c>
      <c r="AG53" s="32">
        <v>-61.827056166678808</v>
      </c>
      <c r="AH53" s="32">
        <v>104.38828967642526</v>
      </c>
      <c r="AI53" s="32">
        <v>-53.074947771587745</v>
      </c>
      <c r="AJ53" s="32">
        <v>-24.627525682019186</v>
      </c>
      <c r="AK53" s="32">
        <v>651.73745173745181</v>
      </c>
      <c r="AL53" s="32">
        <v>-33.899053450420332</v>
      </c>
      <c r="AM53" s="32">
        <v>-4.4928176343092145</v>
      </c>
      <c r="AN53" s="32">
        <v>-33.415997859660088</v>
      </c>
      <c r="AO53" s="32">
        <v>-4.6217593605158056</v>
      </c>
      <c r="AP53" s="32">
        <v>-35.209301251334118</v>
      </c>
      <c r="AQ53" s="32">
        <v>37.055293141064723</v>
      </c>
      <c r="AR53" s="32">
        <v>22.648347943358058</v>
      </c>
      <c r="AS53" s="32">
        <v>-33.668837576475227</v>
      </c>
      <c r="AT53" s="32">
        <v>612.24944320712689</v>
      </c>
      <c r="AU53" s="32">
        <v>2462.962962962963</v>
      </c>
      <c r="AV53" s="32">
        <v>-90.35687167805618</v>
      </c>
      <c r="AW53" s="32">
        <v>0.81381011097410605</v>
      </c>
    </row>
    <row r="54" spans="1:49" customFormat="1" ht="14.25" customHeight="1" x14ac:dyDescent="0.15">
      <c r="A54" s="50"/>
      <c r="B54" s="37" t="s">
        <v>57</v>
      </c>
      <c r="C54" s="34">
        <v>-28.993944550998528</v>
      </c>
      <c r="D54" s="34">
        <v>-28.674637215695213</v>
      </c>
      <c r="E54" s="34">
        <v>-29.687001800814635</v>
      </c>
      <c r="F54" s="34">
        <v>71.122472599913451</v>
      </c>
      <c r="G54" s="34">
        <v>-42.344571976642357</v>
      </c>
      <c r="H54" s="34">
        <v>-22.764516260660219</v>
      </c>
      <c r="I54" s="34">
        <v>-31.384831331702294</v>
      </c>
      <c r="J54" s="34">
        <v>-8.5734955890768916</v>
      </c>
      <c r="K54" s="34">
        <v>717.22689075630251</v>
      </c>
      <c r="L54" s="34">
        <v>-57.635969376465901</v>
      </c>
      <c r="M54" s="34">
        <v>46.650124069478913</v>
      </c>
      <c r="N54" s="34">
        <v>103.58609993293091</v>
      </c>
      <c r="O54" s="34">
        <v>180.36508307980341</v>
      </c>
      <c r="P54" s="34">
        <v>22.826698434759589</v>
      </c>
      <c r="Q54" s="34">
        <v>345.76324477283447</v>
      </c>
      <c r="R54" s="34">
        <v>-3.7995259058584487</v>
      </c>
      <c r="S54" s="34">
        <v>-40.381439894319684</v>
      </c>
      <c r="T54" s="34">
        <v>-47.531357684355619</v>
      </c>
      <c r="U54" s="34">
        <v>487.55760368663596</v>
      </c>
      <c r="V54" s="34">
        <v>15.653538812785389</v>
      </c>
      <c r="W54" s="34">
        <v>102.58860882524461</v>
      </c>
      <c r="X54" s="34">
        <v>-15.34455321406182</v>
      </c>
      <c r="Y54" s="34">
        <v>335.91214154972545</v>
      </c>
      <c r="Z54" s="34">
        <v>-47.56118383608424</v>
      </c>
      <c r="AA54" s="34">
        <v>-53.742509182292672</v>
      </c>
      <c r="AB54" s="34">
        <v>-26.993403994643415</v>
      </c>
      <c r="AC54" s="34">
        <v>-70.125488708138931</v>
      </c>
      <c r="AD54" s="34">
        <v>33.8562925170068</v>
      </c>
      <c r="AE54" s="34">
        <v>-17.863586058428467</v>
      </c>
      <c r="AF54" s="34">
        <v>359.18762088974859</v>
      </c>
      <c r="AG54" s="34">
        <v>-61.827056166678808</v>
      </c>
      <c r="AH54" s="34">
        <v>104.38828967642526</v>
      </c>
      <c r="AI54" s="34">
        <v>-53.074947771587745</v>
      </c>
      <c r="AJ54" s="34">
        <v>-24.627525682019186</v>
      </c>
      <c r="AK54" s="34">
        <v>651.73745173745181</v>
      </c>
      <c r="AL54" s="34">
        <v>-33.899053450420332</v>
      </c>
      <c r="AM54" s="34">
        <v>-4.4928176343092145</v>
      </c>
      <c r="AN54" s="34">
        <v>-33.415997859660088</v>
      </c>
      <c r="AO54" s="34">
        <v>-4.6217593605158056</v>
      </c>
      <c r="AP54" s="34">
        <v>-35.209301251334118</v>
      </c>
      <c r="AQ54" s="34">
        <v>37.055293141064723</v>
      </c>
      <c r="AR54" s="34">
        <v>22.648347943358058</v>
      </c>
      <c r="AS54" s="34">
        <v>-33.668837576475227</v>
      </c>
      <c r="AT54" s="34">
        <v>612.24944320712689</v>
      </c>
      <c r="AU54" s="34">
        <v>2462.962962962963</v>
      </c>
      <c r="AV54" s="34">
        <v>-90.35687167805618</v>
      </c>
      <c r="AW54" s="34">
        <v>0.81381011097410605</v>
      </c>
    </row>
    <row r="55" spans="1:49" customFormat="1" ht="12" customHeight="1" x14ac:dyDescent="0.15">
      <c r="A55" s="23"/>
      <c r="B55" s="24"/>
      <c r="C55" s="42" t="s">
        <v>59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</row>
    <row r="56" spans="1:49" s="7" customFormat="1" ht="12" customHeight="1" x14ac:dyDescent="0.15">
      <c r="B56" s="9"/>
      <c r="C56" s="7" t="s">
        <v>60</v>
      </c>
      <c r="AE56" s="20"/>
    </row>
    <row r="57" spans="1:49" s="7" customFormat="1" ht="12" customHeight="1" x14ac:dyDescent="0.15">
      <c r="C57" s="7" t="s">
        <v>61</v>
      </c>
      <c r="AE57" s="20"/>
    </row>
    <row r="58" spans="1:49" s="7" customFormat="1" ht="12" customHeight="1" x14ac:dyDescent="0.15">
      <c r="C58" s="7" t="s">
        <v>62</v>
      </c>
      <c r="AE58" s="20"/>
    </row>
    <row r="59" spans="1:49" s="7" customFormat="1" ht="12" customHeight="1" x14ac:dyDescent="0.15">
      <c r="C59" s="7" t="s">
        <v>63</v>
      </c>
      <c r="AE59" s="20"/>
    </row>
    <row r="60" spans="1:49" x14ac:dyDescent="0.15">
      <c r="C60" s="7" t="s">
        <v>64</v>
      </c>
      <c r="E60" s="8"/>
      <c r="F60" s="8"/>
      <c r="G60" s="8"/>
      <c r="H60" s="8"/>
      <c r="K60" s="8"/>
      <c r="L60" s="8"/>
      <c r="M60" s="7"/>
      <c r="N60" s="8"/>
      <c r="O60" s="8"/>
      <c r="P60" s="8"/>
      <c r="Q60" s="8"/>
      <c r="R60" s="8"/>
      <c r="S60" s="8"/>
      <c r="U60" s="8"/>
      <c r="V60" s="8"/>
      <c r="W60" s="8"/>
      <c r="X60" s="8"/>
      <c r="Z60" s="8"/>
      <c r="AA60" s="8"/>
      <c r="AB60" s="8"/>
      <c r="AC60" s="8"/>
      <c r="AD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</row>
    <row r="61" spans="1:49" x14ac:dyDescent="0.15">
      <c r="C61" s="43"/>
    </row>
  </sheetData>
  <mergeCells count="35">
    <mergeCell ref="A1:L1"/>
    <mergeCell ref="A8:B8"/>
    <mergeCell ref="A9:B9"/>
    <mergeCell ref="A10:B10"/>
    <mergeCell ref="A16:B16"/>
    <mergeCell ref="A11:B11"/>
    <mergeCell ref="A12:B12"/>
    <mergeCell ref="A13:B13"/>
    <mergeCell ref="A14:B14"/>
    <mergeCell ref="A15:B15"/>
    <mergeCell ref="A4:B4"/>
    <mergeCell ref="A5:B5"/>
    <mergeCell ref="A6:B6"/>
    <mergeCell ref="A7:B7"/>
    <mergeCell ref="A31:B31"/>
    <mergeCell ref="A32:B32"/>
    <mergeCell ref="A18:B18"/>
    <mergeCell ref="A17:B17"/>
    <mergeCell ref="A30:B30"/>
    <mergeCell ref="A27:B27"/>
    <mergeCell ref="A23:B23"/>
    <mergeCell ref="A22:B22"/>
    <mergeCell ref="A19:B19"/>
    <mergeCell ref="A20:B20"/>
    <mergeCell ref="A21:B21"/>
    <mergeCell ref="A29:B29"/>
    <mergeCell ref="A24:B24"/>
    <mergeCell ref="A25:B25"/>
    <mergeCell ref="A26:B26"/>
    <mergeCell ref="A28:B28"/>
    <mergeCell ref="A38:A54"/>
    <mergeCell ref="A33:B33"/>
    <mergeCell ref="A34:B34"/>
    <mergeCell ref="A36:B36"/>
    <mergeCell ref="A35:B35"/>
  </mergeCells>
  <phoneticPr fontId="22"/>
  <conditionalFormatting sqref="C6:AW6">
    <cfRule type="expression" dxfId="0" priority="1" stopIfTrue="1">
      <formula>C6=0</formula>
    </cfRule>
  </conditionalFormatting>
  <printOptions horizontalCentered="1"/>
  <pageMargins left="0.70866141732283472" right="0.70866141732283472" top="0.59055118110236227" bottom="0.55118110236220474" header="0.9055118110236221" footer="0.31496062992125984"/>
  <pageSetup paperSize="9" scale="82" orientation="landscape" r:id="rId1"/>
  <headerFooter differentFirst="1" alignWithMargins="0">
    <oddFooter>&amp;C－ &amp;P －</oddFooter>
    <firstHeader>&amp;L&amp;"ＭＳ Ｐゴシック,太字"&amp;14    月次受注額の推移</firstHeader>
    <firstFooter>&amp;C－ &amp;P －</firstFooter>
  </headerFooter>
  <rowBreaks count="1" manualBreakCount="1">
    <brk id="61" max="48" man="1"/>
  </rowBreaks>
  <colBreaks count="4" manualBreakCount="4">
    <brk id="12" max="1048575" man="1"/>
    <brk id="20" max="1048575" man="1"/>
    <brk id="30" max="1048575" man="1"/>
    <brk id="37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format</vt:lpstr>
      <vt:lpstr>format!Print_Area</vt:lpstr>
      <vt:lpstr>format!Print_Titles</vt:lpstr>
    </vt:vector>
  </TitlesOfParts>
  <Company>microlab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microlab</dc:creator>
  <cp:lastModifiedBy>中島 吉継</cp:lastModifiedBy>
  <cp:lastPrinted>2018-10-25T01:36:40Z</cp:lastPrinted>
  <dcterms:created xsi:type="dcterms:W3CDTF">2009-02-16T05:35:50Z</dcterms:created>
  <dcterms:modified xsi:type="dcterms:W3CDTF">2026-05-25T06:49:12Z</dcterms:modified>
</cp:coreProperties>
</file>